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605" yWindow="-15" windowWidth="10650" windowHeight="9555" activeTab="3"/>
  </bookViews>
  <sheets>
    <sheet name="封面" sheetId="2" r:id="rId1"/>
    <sheet name="目录" sheetId="3" r:id="rId2"/>
    <sheet name="01" sheetId="12" r:id="rId3"/>
    <sheet name="02" sheetId="28" r:id="rId4"/>
    <sheet name="03" sheetId="30" r:id="rId5"/>
    <sheet name="04" sheetId="20" r:id="rId6"/>
    <sheet name="05" sheetId="14" r:id="rId7"/>
    <sheet name="06" sheetId="15" r:id="rId8"/>
    <sheet name="07" sheetId="16" r:id="rId9"/>
    <sheet name="08" sheetId="17" r:id="rId10"/>
    <sheet name="09" sheetId="18" r:id="rId11"/>
    <sheet name="10" sheetId="19" r:id="rId12"/>
    <sheet name="11" sheetId="21" r:id="rId13"/>
    <sheet name="12" sheetId="22" r:id="rId14"/>
    <sheet name="13" sheetId="23" r:id="rId15"/>
    <sheet name="14" sheetId="24" r:id="rId16"/>
    <sheet name="15" sheetId="25" r:id="rId17"/>
  </sheets>
  <definedNames>
    <definedName name="_xlnm.Print_Area" localSheetId="2">'01'!$A$1:$I$31</definedName>
    <definedName name="_xlnm.Print_Area" localSheetId="3">'02'!$A$1:$D$22</definedName>
    <definedName name="_xlnm.Print_Area" localSheetId="4">'03'!$A$1:$F$27</definedName>
    <definedName name="_xlnm.Print_Area" localSheetId="5">'04'!$A$1:$D$51</definedName>
    <definedName name="_xlnm.Print_Area" localSheetId="6">'05'!$A$1:$G$33</definedName>
    <definedName name="_xlnm.Print_Area" localSheetId="7">'06'!$A$1:$R$180</definedName>
    <definedName name="_xlnm.Print_Area" localSheetId="8">'07'!$A$1:$H$30</definedName>
    <definedName name="_xlnm.Print_Area" localSheetId="9">'08'!$A$1:$D$23</definedName>
    <definedName name="_xlnm.Print_Area" localSheetId="10">'09'!$A$1:$K$35</definedName>
    <definedName name="_xlnm.Print_Area" localSheetId="11">'10'!$A$1:$N$112</definedName>
    <definedName name="_xlnm.Print_Area" localSheetId="12">'11'!$A$1:$J$19</definedName>
    <definedName name="_xlnm.Print_Area" localSheetId="13">'12'!$A$1:$D$52</definedName>
    <definedName name="_xlnm.Print_Area" localSheetId="14">'13'!$A$1:$E$32</definedName>
    <definedName name="_xlnm.Print_Area" localSheetId="15">'14'!$A$1:$E$20</definedName>
    <definedName name="_xlnm.Print_Area" localSheetId="16">'15'!$A$1:$E$18</definedName>
    <definedName name="_xlnm.Print_Area" localSheetId="1">目录!$A$1:$D$18</definedName>
    <definedName name="_xlnm.Print_Titles" localSheetId="2">'01'!$1:$4</definedName>
    <definedName name="_xlnm.Print_Titles" localSheetId="3">'02'!$1:$4</definedName>
    <definedName name="_xlnm.Print_Titles" localSheetId="4">'03'!$1:$4</definedName>
    <definedName name="_xlnm.Print_Titles" localSheetId="5">'04'!$4:$4</definedName>
    <definedName name="_xlnm.Print_Titles" localSheetId="6">'05'!$1:$6</definedName>
    <definedName name="_xlnm.Print_Titles" localSheetId="7">'06'!$4:$5</definedName>
    <definedName name="_xlnm.Print_Titles" localSheetId="8">'07'!$1:$4</definedName>
    <definedName name="_xlnm.Print_Titles" localSheetId="9">'08'!$1:$4</definedName>
    <definedName name="_xlnm.Print_Titles" localSheetId="10">'09'!$4:$5</definedName>
    <definedName name="_xlnm.Print_Titles" localSheetId="11">'10'!$4:$4</definedName>
    <definedName name="_xlnm.Print_Titles" localSheetId="13">'12'!$4:$4</definedName>
    <definedName name="_xlnm.Print_Titles" localSheetId="14">'13'!$4:$4</definedName>
    <definedName name="_xlnm.Print_Titles" localSheetId="15">'14'!$1:$4</definedName>
  </definedNames>
  <calcPr calcId="144525"/>
</workbook>
</file>

<file path=xl/calcChain.xml><?xml version="1.0" encoding="utf-8"?>
<calcChain xmlns="http://schemas.openxmlformats.org/spreadsheetml/2006/main">
  <c r="B22" i="28" l="1"/>
  <c r="G31" i="12" l="1"/>
  <c r="E6" i="25" l="1"/>
  <c r="E7" i="25"/>
  <c r="E8" i="25"/>
  <c r="E9" i="25"/>
  <c r="E10" i="25"/>
  <c r="E11" i="25"/>
  <c r="E12" i="25"/>
  <c r="E13" i="25"/>
  <c r="E14" i="25"/>
  <c r="E15" i="25"/>
  <c r="E16" i="25"/>
  <c r="E17" i="25"/>
  <c r="E18" i="25"/>
  <c r="D5" i="24"/>
  <c r="B5" i="24"/>
  <c r="D6" i="24"/>
  <c r="B6" i="24"/>
  <c r="E9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D8" i="23"/>
  <c r="D7" i="23"/>
  <c r="D6" i="23"/>
  <c r="B8" i="23"/>
  <c r="E8" i="23" s="1"/>
  <c r="B7" i="23"/>
  <c r="E7" i="23" s="1"/>
  <c r="B6" i="23"/>
  <c r="E6" i="23" s="1"/>
  <c r="D5" i="23"/>
  <c r="B5" i="23"/>
  <c r="D5" i="25" l="1"/>
  <c r="B5" i="25"/>
  <c r="D12" i="25"/>
  <c r="B12" i="25"/>
  <c r="E15" i="24"/>
  <c r="E16" i="24"/>
  <c r="E17" i="24"/>
  <c r="E18" i="24"/>
  <c r="E19" i="24"/>
  <c r="E10" i="24"/>
  <c r="E11" i="24"/>
  <c r="E12" i="24"/>
  <c r="E13" i="24"/>
  <c r="E14" i="24"/>
  <c r="E6" i="24"/>
  <c r="E7" i="24"/>
  <c r="E8" i="24"/>
  <c r="E9" i="24"/>
  <c r="E5" i="24"/>
  <c r="E5" i="23"/>
  <c r="E5" i="25" l="1"/>
  <c r="J12" i="21"/>
  <c r="J19" i="21" s="1"/>
  <c r="I12" i="21"/>
  <c r="D12" i="21" l="1"/>
  <c r="E12" i="21"/>
  <c r="E19" i="21" s="1"/>
  <c r="H16" i="16"/>
  <c r="G16" i="16"/>
  <c r="F51" i="20" l="1"/>
  <c r="B51" i="20"/>
  <c r="E7" i="12" l="1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C23" i="17"/>
  <c r="D23" i="17"/>
  <c r="B23" i="17"/>
  <c r="H30" i="16"/>
  <c r="D30" i="16"/>
  <c r="D51" i="20"/>
  <c r="I31" i="12"/>
  <c r="H31" i="12"/>
  <c r="E6" i="12"/>
  <c r="E5" i="12"/>
  <c r="D31" i="12"/>
  <c r="C31" i="12"/>
  <c r="E31" i="12"/>
</calcChain>
</file>

<file path=xl/sharedStrings.xml><?xml version="1.0" encoding="utf-8"?>
<sst xmlns="http://schemas.openxmlformats.org/spreadsheetml/2006/main" count="1016" uniqueCount="810">
  <si>
    <t>预算科目</t>
  </si>
  <si>
    <t>调整预算数</t>
  </si>
  <si>
    <t>决算01表</t>
  </si>
  <si>
    <t>单位:万元</t>
  </si>
  <si>
    <t>上级补助收入</t>
  </si>
  <si>
    <t>上解上级支出</t>
  </si>
  <si>
    <t>上年结余</t>
  </si>
  <si>
    <t>调出资金</t>
  </si>
  <si>
    <t>年终结余</t>
  </si>
  <si>
    <t xml:space="preserve">  </t>
  </si>
  <si>
    <t>页码</t>
  </si>
  <si>
    <t>年初预算数</t>
  </si>
  <si>
    <t>变动项目</t>
  </si>
  <si>
    <t>小计</t>
  </si>
  <si>
    <t>决算数</t>
  </si>
  <si>
    <t>专项补助</t>
  </si>
  <si>
    <t>调入资金</t>
  </si>
  <si>
    <t>补助下级专款</t>
  </si>
  <si>
    <t xml:space="preserve">  商贸事务</t>
  </si>
  <si>
    <t xml:space="preserve">  体育</t>
  </si>
  <si>
    <t xml:space="preserve">  公路水路运输</t>
  </si>
  <si>
    <t>其他支出</t>
  </si>
  <si>
    <t>政府性基金收入</t>
  </si>
  <si>
    <t>散装水泥专项资金收入</t>
  </si>
  <si>
    <t>新型墙体材料专项基金收入</t>
  </si>
  <si>
    <t>国家电影事业发展专项资金收入</t>
  </si>
  <si>
    <t>新增建设用地土地有偿使用费收入</t>
  </si>
  <si>
    <t>农业土地开发资金收入</t>
  </si>
  <si>
    <t>彩票公益金收入</t>
  </si>
  <si>
    <t xml:space="preserve">  福利彩票公益金收入</t>
  </si>
  <si>
    <t xml:space="preserve">  体育彩票公益金收入</t>
  </si>
  <si>
    <t>其他政府性基金收入</t>
  </si>
  <si>
    <t>合           计</t>
  </si>
  <si>
    <t>本年_x000D_
收入</t>
  </si>
  <si>
    <t>本年_x000D_
支出</t>
  </si>
  <si>
    <t>项目</t>
  </si>
  <si>
    <t>年终_x000D_
结余</t>
  </si>
  <si>
    <t>散装水泥专项资金</t>
  </si>
  <si>
    <t>新型墙体材料专项基金</t>
  </si>
  <si>
    <t>旅游发展基金收入</t>
  </si>
  <si>
    <t>旅游发展基金</t>
  </si>
  <si>
    <t>国家电影事业发展专项资金</t>
  </si>
  <si>
    <t xml:space="preserve">  补缴的土地价款</t>
  </si>
  <si>
    <t xml:space="preserve">  划拨土地收入</t>
  </si>
  <si>
    <t>新增建设用地土地有偿使用费</t>
  </si>
  <si>
    <t>农业土地开发资金</t>
  </si>
  <si>
    <t>大中型水库移民后期扶持基金收入</t>
  </si>
  <si>
    <t>大中型水库移民后期扶持基金</t>
  </si>
  <si>
    <t>彩票公益金</t>
  </si>
  <si>
    <t>其他政府性基金</t>
  </si>
  <si>
    <t>本 年 收 入 合 计</t>
  </si>
  <si>
    <t>本 年 支 出 合 计</t>
  </si>
  <si>
    <t xml:space="preserve">  3.其他调入</t>
  </si>
  <si>
    <t>增加(减少)
预算指标</t>
  </si>
  <si>
    <t>城市基础设施配套费收入</t>
  </si>
  <si>
    <t xml:space="preserve">    用于补充全国社会保障基金的彩票公益金支出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</si>
  <si>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</si>
  <si>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</si>
  <si>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</si>
  <si>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用于其他社会公益事业的彩票公益金支出</t>
  </si>
  <si>
    <t>城市基础设施配套费</t>
  </si>
  <si>
    <t>收 入 合 计</t>
  </si>
  <si>
    <t>支 出 合 计</t>
  </si>
  <si>
    <t>结 余 合 计</t>
  </si>
  <si>
    <t>车辆通行费</t>
  </si>
  <si>
    <t xml:space="preserve">  省级重大水利工程建设资金</t>
  </si>
  <si>
    <t xml:space="preserve">    城市环境卫生</t>
  </si>
  <si>
    <t xml:space="preserve">    农村基础设施建设支出</t>
  </si>
  <si>
    <t>收 入 总 计</t>
  </si>
  <si>
    <t xml:space="preserve">    基本农田建设和保护支出</t>
  </si>
  <si>
    <t xml:space="preserve">    城市建设支出</t>
  </si>
  <si>
    <t>国家重大水利工程建设基金</t>
  </si>
  <si>
    <t xml:space="preserve">    征地和拆迁补偿支出</t>
  </si>
  <si>
    <t xml:space="preserve">    公共租赁住房支出</t>
  </si>
  <si>
    <t xml:space="preserve">    廉租住房支出</t>
  </si>
  <si>
    <t xml:space="preserve">    城市防洪</t>
  </si>
  <si>
    <t xml:space="preserve">    土地开发支出</t>
  </si>
  <si>
    <t xml:space="preserve">  南水北调工程建设资金</t>
  </si>
  <si>
    <t xml:space="preserve">  大中型水库移民后期扶持基金支出</t>
  </si>
  <si>
    <t xml:space="preserve">    其他国家电影事业发展专项资金支出</t>
  </si>
  <si>
    <t xml:space="preserve">    资助国产影片放映</t>
  </si>
  <si>
    <t xml:space="preserve">    公有房屋</t>
  </si>
  <si>
    <t xml:space="preserve">    耕地开发专项支出</t>
  </si>
  <si>
    <t xml:space="preserve">    土地整理支出</t>
  </si>
  <si>
    <t xml:space="preserve">    补助被征地农民支出</t>
  </si>
  <si>
    <t xml:space="preserve">  地方新增建设用地土地有偿使用费收入</t>
  </si>
  <si>
    <t xml:space="preserve">    用于地震灾后恢复重建的支出</t>
  </si>
  <si>
    <t>国家重大水利工程建设基金收入</t>
  </si>
  <si>
    <t xml:space="preserve">    资助少数民族电影译制</t>
  </si>
  <si>
    <t xml:space="preserve">    资助城市影院</t>
  </si>
  <si>
    <t>支 出 总 计</t>
  </si>
  <si>
    <t xml:space="preserve">  三峡工程后续工作资金</t>
  </si>
  <si>
    <t xml:space="preserve">    城市公共设施</t>
  </si>
  <si>
    <t xml:space="preserve">    土地出让业务支出</t>
  </si>
  <si>
    <t>新疆维吾尔自治区财政厅编制</t>
    <phoneticPr fontId="2" type="noConversion"/>
  </si>
  <si>
    <t>国有土地使用权出让收入</t>
  </si>
  <si>
    <t xml:space="preserve">    支付破产或改制企业职工安置费</t>
  </si>
  <si>
    <t xml:space="preserve">    棚户区改造支出</t>
  </si>
  <si>
    <t xml:space="preserve">    其他国有土地使用权出让收入安排的支出</t>
  </si>
  <si>
    <t xml:space="preserve">    其他城市基础设施配套费安排的支出</t>
  </si>
  <si>
    <t xml:space="preserve">    南水北调工程建设</t>
  </si>
  <si>
    <t xml:space="preserve">    三峡工程后续工作</t>
  </si>
  <si>
    <t xml:space="preserve">    地方重大水利工程建设</t>
  </si>
  <si>
    <t xml:space="preserve">    其他重大水利工程建设基金支出</t>
  </si>
  <si>
    <t xml:space="preserve">    公路还贷</t>
  </si>
  <si>
    <t xml:space="preserve">    政府还贷公路养护</t>
  </si>
  <si>
    <t xml:space="preserve">    政府还贷公路管理</t>
  </si>
  <si>
    <t xml:space="preserve">    其他车辆通行费安排的支出</t>
  </si>
  <si>
    <t xml:space="preserve">    建设专用设施</t>
  </si>
  <si>
    <t xml:space="preserve">    专用设备购置和维修</t>
  </si>
  <si>
    <t xml:space="preserve">    贷款贴息</t>
  </si>
  <si>
    <t xml:space="preserve">    技术研发与推广</t>
  </si>
  <si>
    <t xml:space="preserve">    宣传</t>
  </si>
  <si>
    <t xml:space="preserve">    其他散装水泥专项资金支出</t>
  </si>
  <si>
    <t xml:space="preserve">    技改贴息和补助</t>
  </si>
  <si>
    <t xml:space="preserve">    技术研发和推广</t>
  </si>
  <si>
    <t xml:space="preserve">    示范项目补贴</t>
  </si>
  <si>
    <t xml:space="preserve">    宣传和培训</t>
  </si>
  <si>
    <t xml:space="preserve">    其他新型墙体材料专项基金支出</t>
  </si>
  <si>
    <t xml:space="preserve">  旅游发展基金支出</t>
  </si>
  <si>
    <t xml:space="preserve">    用于红十字事业的彩票公益金支出</t>
  </si>
  <si>
    <t xml:space="preserve">    用于残疾人事业的彩票公益金支出</t>
  </si>
  <si>
    <t xml:space="preserve">    用于文化事业的彩票公益金支出</t>
  </si>
  <si>
    <t xml:space="preserve">    用于扶贫的彩票公益金支出</t>
  </si>
  <si>
    <t xml:space="preserve">    用于法律援助的彩票公益金支出</t>
  </si>
  <si>
    <t xml:space="preserve">  土地出让价款收入</t>
  </si>
  <si>
    <t xml:space="preserve">  其他土地出让收入</t>
  </si>
  <si>
    <t>国有土地使用权出让</t>
  </si>
  <si>
    <t>第二部分:政府性基金决算表</t>
    <phoneticPr fontId="2" type="noConversion"/>
  </si>
  <si>
    <t>一、税收收入</t>
  </si>
  <si>
    <t>　　增值税</t>
  </si>
  <si>
    <t>　　营业税</t>
  </si>
  <si>
    <t>　　企业所得税</t>
  </si>
  <si>
    <t>　　企业所得税退税</t>
  </si>
  <si>
    <t>　　个人所得税</t>
  </si>
  <si>
    <t>　　资源税</t>
  </si>
  <si>
    <t>　　城市维护建设税</t>
  </si>
  <si>
    <t>　　房产税</t>
  </si>
  <si>
    <t>　　印花税</t>
  </si>
  <si>
    <t>　　城镇土地使用税</t>
  </si>
  <si>
    <t>　　土地增值税</t>
  </si>
  <si>
    <t>　　车船税</t>
  </si>
  <si>
    <t>　　耕地占用税</t>
  </si>
  <si>
    <t>　　契税</t>
  </si>
  <si>
    <t>　　烟叶税</t>
  </si>
  <si>
    <t>　　其他税收收入</t>
  </si>
  <si>
    <t>二、非税收入</t>
  </si>
  <si>
    <t>　　专项收入</t>
  </si>
  <si>
    <t>　　行政事业性收费收入</t>
  </si>
  <si>
    <t>　　罚没收入</t>
  </si>
  <si>
    <t>　　国有资本经营收入</t>
  </si>
  <si>
    <t>　　国有资源(资产)有偿使用收入</t>
  </si>
  <si>
    <t>　　其他收入</t>
  </si>
  <si>
    <t>省本级</t>
  </si>
  <si>
    <t>地市本级</t>
  </si>
  <si>
    <t>区县本级</t>
  </si>
  <si>
    <t xml:space="preserve">  返还性收入</t>
  </si>
  <si>
    <t xml:space="preserve">    增值税和消费税税收返还收入</t>
  </si>
  <si>
    <t>净结余</t>
  </si>
  <si>
    <t xml:space="preserve">    所得税基数返还收入</t>
  </si>
  <si>
    <t xml:space="preserve">    成品油价格和税费改革税收返还收入</t>
  </si>
  <si>
    <t xml:space="preserve">  一般性转移支付收入</t>
  </si>
  <si>
    <t xml:space="preserve">  专项转移支付收入</t>
  </si>
  <si>
    <t>债务收入</t>
  </si>
  <si>
    <t>调入预算稳定调节基金</t>
  </si>
  <si>
    <t>安排预算稳定调节基金</t>
  </si>
  <si>
    <t>减:结转下年的支出</t>
  </si>
  <si>
    <t>收  入  总  计</t>
  </si>
  <si>
    <t>支  出  总  计</t>
  </si>
  <si>
    <t>上级专项调整数</t>
  </si>
  <si>
    <t>企业上下划</t>
  </si>
  <si>
    <t>其他</t>
  </si>
  <si>
    <t>变    动    项    目</t>
  </si>
  <si>
    <t>预算结余</t>
  </si>
  <si>
    <t>结转下年_x000D_
使用数</t>
  </si>
  <si>
    <t>上年结转_x000D_
使用数</t>
  </si>
  <si>
    <t>科目调剂</t>
  </si>
  <si>
    <t xml:space="preserve">  人大事务</t>
  </si>
  <si>
    <t xml:space="preserve">  政协事务</t>
  </si>
  <si>
    <t xml:space="preserve">  发展与改革事务</t>
  </si>
  <si>
    <t xml:space="preserve">  统计信息事务</t>
  </si>
  <si>
    <t xml:space="preserve">  财政事务</t>
  </si>
  <si>
    <t xml:space="preserve">  税收事务</t>
  </si>
  <si>
    <t xml:space="preserve">  审计事务</t>
  </si>
  <si>
    <t xml:space="preserve">  海关事务</t>
  </si>
  <si>
    <t xml:space="preserve">  人力资源事务</t>
  </si>
  <si>
    <t xml:space="preserve">  纪检监察事务</t>
  </si>
  <si>
    <t xml:space="preserve">  知识产权事务</t>
  </si>
  <si>
    <t xml:space="preserve">  工商行政管理事务</t>
  </si>
  <si>
    <t xml:space="preserve">  民族事务</t>
  </si>
  <si>
    <t xml:space="preserve">  宗教事务</t>
  </si>
  <si>
    <t xml:space="preserve">  港澳台侨事务</t>
  </si>
  <si>
    <t xml:space="preserve">  档案事务</t>
  </si>
  <si>
    <t xml:space="preserve">  民主党派及工商联事务</t>
  </si>
  <si>
    <t xml:space="preserve">  群众团体事务</t>
  </si>
  <si>
    <t xml:space="preserve">  组织事务</t>
  </si>
  <si>
    <t xml:space="preserve">  宣传事务</t>
  </si>
  <si>
    <t xml:space="preserve">  统战事务</t>
  </si>
  <si>
    <t xml:space="preserve">  其他共产党事务支出</t>
  </si>
  <si>
    <t xml:space="preserve">  其他一般公共服务支出</t>
  </si>
  <si>
    <t xml:space="preserve">  武装警察</t>
  </si>
  <si>
    <t xml:space="preserve">  公安</t>
  </si>
  <si>
    <t xml:space="preserve">  国家安全</t>
  </si>
  <si>
    <t xml:space="preserve">  检察</t>
  </si>
  <si>
    <t xml:space="preserve">  法院</t>
  </si>
  <si>
    <t xml:space="preserve">  司法</t>
  </si>
  <si>
    <t xml:space="preserve">  监狱</t>
  </si>
  <si>
    <t xml:space="preserve">  其他公共安全支出</t>
  </si>
  <si>
    <t xml:space="preserve">  教育管理事务</t>
  </si>
  <si>
    <t xml:space="preserve">  普通教育</t>
  </si>
  <si>
    <t xml:space="preserve">  职业教育</t>
  </si>
  <si>
    <t xml:space="preserve">  成人教育</t>
  </si>
  <si>
    <t xml:space="preserve">  广播电视教育</t>
  </si>
  <si>
    <t xml:space="preserve">  留学教育</t>
  </si>
  <si>
    <t xml:space="preserve">  特殊教育</t>
  </si>
  <si>
    <t xml:space="preserve">  其他教育支出</t>
  </si>
  <si>
    <t xml:space="preserve">  科学技术管理事务</t>
  </si>
  <si>
    <t xml:space="preserve">  基础研究</t>
  </si>
  <si>
    <t xml:space="preserve">  应用研究</t>
  </si>
  <si>
    <t xml:space="preserve">  技术研究与开发</t>
  </si>
  <si>
    <t xml:space="preserve">  科技条件与服务</t>
  </si>
  <si>
    <t xml:space="preserve">  社会科学</t>
  </si>
  <si>
    <t xml:space="preserve">  科学技术普及</t>
  </si>
  <si>
    <t xml:space="preserve">  科技交流与合作</t>
  </si>
  <si>
    <t xml:space="preserve">  其他科学技术支出</t>
  </si>
  <si>
    <t xml:space="preserve">  文化</t>
  </si>
  <si>
    <t xml:space="preserve">  文物</t>
  </si>
  <si>
    <t xml:space="preserve">  其他文化体育与传媒支出</t>
  </si>
  <si>
    <t xml:space="preserve">  人力资源和社会保障管理事务</t>
  </si>
  <si>
    <t xml:space="preserve">  民政管理事务</t>
  </si>
  <si>
    <t xml:space="preserve">  财政对社会保险基金的补助</t>
  </si>
  <si>
    <t xml:space="preserve">  行政事业单位离退休</t>
  </si>
  <si>
    <t xml:space="preserve">  企业改革补助</t>
  </si>
  <si>
    <t xml:space="preserve">  就业补助</t>
  </si>
  <si>
    <t xml:space="preserve">  抚恤</t>
  </si>
  <si>
    <t xml:space="preserve">  退役安置</t>
  </si>
  <si>
    <t xml:space="preserve">  社会福利</t>
  </si>
  <si>
    <t xml:space="preserve">  残疾人事业</t>
  </si>
  <si>
    <t xml:space="preserve">  自然灾害生活救助</t>
  </si>
  <si>
    <t xml:space="preserve">  红十字事业</t>
  </si>
  <si>
    <t xml:space="preserve">  其他社会保障和就业支出</t>
  </si>
  <si>
    <t xml:space="preserve">  公立医院</t>
  </si>
  <si>
    <t xml:space="preserve">  基层医疗卫生机构</t>
  </si>
  <si>
    <t xml:space="preserve">  公共卫生</t>
  </si>
  <si>
    <t xml:space="preserve">  医疗保障</t>
  </si>
  <si>
    <t xml:space="preserve">  中医药</t>
  </si>
  <si>
    <t xml:space="preserve">  食品和药品监督管理事务</t>
  </si>
  <si>
    <t xml:space="preserve">  环境保护管理事务</t>
  </si>
  <si>
    <t xml:space="preserve">  环境监测与监察</t>
  </si>
  <si>
    <t xml:space="preserve">  污染防治</t>
  </si>
  <si>
    <t xml:space="preserve">    其中:排污费安排的支出</t>
  </si>
  <si>
    <t xml:space="preserve">  自然生态保护</t>
  </si>
  <si>
    <t xml:space="preserve">  天然林保护</t>
  </si>
  <si>
    <t xml:space="preserve">  退耕还林</t>
  </si>
  <si>
    <t xml:space="preserve">  退牧还草</t>
  </si>
  <si>
    <t xml:space="preserve">  能源节约利用</t>
  </si>
  <si>
    <t xml:space="preserve">  污染减排</t>
  </si>
  <si>
    <t xml:space="preserve">  可再生能源</t>
  </si>
  <si>
    <t xml:space="preserve">  能源管理事务</t>
  </si>
  <si>
    <t xml:space="preserve">  其他节能环保支出</t>
  </si>
  <si>
    <t xml:space="preserve">  城乡社区管理事务</t>
  </si>
  <si>
    <t xml:space="preserve">  城乡社区规划与管理</t>
  </si>
  <si>
    <t xml:space="preserve">  城乡社区公共设施</t>
  </si>
  <si>
    <t xml:space="preserve">  建设市场管理与监督</t>
  </si>
  <si>
    <t xml:space="preserve">  农业</t>
  </si>
  <si>
    <t xml:space="preserve">  林业</t>
  </si>
  <si>
    <t xml:space="preserve">  水利</t>
  </si>
  <si>
    <t xml:space="preserve">    其中:水资源费安排的支出</t>
  </si>
  <si>
    <t xml:space="preserve">  扶贫</t>
  </si>
  <si>
    <t xml:space="preserve">  农业综合开发</t>
  </si>
  <si>
    <t xml:space="preserve">  农村综合改革</t>
  </si>
  <si>
    <t xml:space="preserve">  铁路运输</t>
  </si>
  <si>
    <t xml:space="preserve">  民用航空运输</t>
  </si>
  <si>
    <t xml:space="preserve">  邮政业支出</t>
  </si>
  <si>
    <t xml:space="preserve">  车辆购置税支出</t>
  </si>
  <si>
    <t xml:space="preserve">  其他交通运输支出</t>
  </si>
  <si>
    <t xml:space="preserve">  制造业</t>
  </si>
  <si>
    <t xml:space="preserve">  建筑业</t>
  </si>
  <si>
    <t xml:space="preserve">  安全生产监管</t>
  </si>
  <si>
    <t xml:space="preserve">  国有资产监管</t>
  </si>
  <si>
    <t xml:space="preserve">  支持中小企业发展和管理支出</t>
  </si>
  <si>
    <t xml:space="preserve">  商业流通事务</t>
  </si>
  <si>
    <t xml:space="preserve">  旅游业管理与服务支出</t>
  </si>
  <si>
    <t xml:space="preserve">  涉外发展服务支出</t>
  </si>
  <si>
    <t xml:space="preserve">  金融部门监管支出</t>
  </si>
  <si>
    <t xml:space="preserve">  金融发展支出</t>
  </si>
  <si>
    <t xml:space="preserve">  国土资源事务</t>
  </si>
  <si>
    <t xml:space="preserve">  测绘事务</t>
  </si>
  <si>
    <t xml:space="preserve">  地震事务</t>
  </si>
  <si>
    <t xml:space="preserve">  气象事务</t>
  </si>
  <si>
    <t>住房保障支出</t>
  </si>
  <si>
    <t xml:space="preserve">  保障性安居工程支出</t>
  </si>
  <si>
    <t xml:space="preserve">  粮油事务</t>
  </si>
  <si>
    <t xml:space="preserve">  粮油储备</t>
  </si>
  <si>
    <t xml:space="preserve">  重要商品储备</t>
  </si>
  <si>
    <t>预备费</t>
  </si>
  <si>
    <t>其他支出(类)</t>
  </si>
  <si>
    <t xml:space="preserve">  年初预留</t>
  </si>
  <si>
    <t xml:space="preserve">  其他支出(款)</t>
  </si>
  <si>
    <t>变          动          项          目</t>
  </si>
  <si>
    <t>动用上_x000D_
年结余</t>
  </si>
  <si>
    <t xml:space="preserve">  可再生能源电价附加收入安排的支出</t>
  </si>
  <si>
    <t xml:space="preserve">  民航发展基金支出</t>
  </si>
  <si>
    <t>民航发展基金收入</t>
  </si>
  <si>
    <t>单位：万元</t>
  </si>
  <si>
    <t>决 算 数</t>
  </si>
  <si>
    <t>补助下级支出</t>
  </si>
  <si>
    <t xml:space="preserve">  返还性支出</t>
  </si>
  <si>
    <t xml:space="preserve">    增值税和消费税税收返还支出</t>
  </si>
  <si>
    <t xml:space="preserve">    所得税基数返还支出</t>
  </si>
  <si>
    <t xml:space="preserve">  一般性转移支付支出</t>
  </si>
  <si>
    <t xml:space="preserve">    体制补助支出</t>
  </si>
  <si>
    <t xml:space="preserve">    均衡性转移支付支出</t>
  </si>
  <si>
    <t xml:space="preserve">    县级基本财力保障机制奖补资金支出</t>
  </si>
  <si>
    <t xml:space="preserve">    结算补助支出</t>
  </si>
  <si>
    <t xml:space="preserve">    企业事业单位划转补助支出</t>
  </si>
  <si>
    <t xml:space="preserve">    产粮(油)大县奖励资金支出</t>
  </si>
  <si>
    <t xml:space="preserve">    重点生态功能区转移支付支出</t>
  </si>
  <si>
    <t xml:space="preserve">    其他一般性转移支付支出</t>
  </si>
  <si>
    <t xml:space="preserve">  专项转移支付支出</t>
  </si>
  <si>
    <t>下级上解收入</t>
  </si>
  <si>
    <t xml:space="preserve">  体制上解收入</t>
  </si>
  <si>
    <t xml:space="preserve">  出口退税专项上解支出</t>
  </si>
  <si>
    <t xml:space="preserve">  专项上解收入</t>
  </si>
  <si>
    <t xml:space="preserve">  专项上解支出</t>
  </si>
  <si>
    <t xml:space="preserve">调入资金   </t>
  </si>
  <si>
    <t>决算05表</t>
    <phoneticPr fontId="2" type="noConversion"/>
  </si>
  <si>
    <t>增加(减少)预算指标</t>
    <phoneticPr fontId="2" type="noConversion"/>
  </si>
  <si>
    <t xml:space="preserve">    基层公检法司转移支付支出</t>
  </si>
  <si>
    <t xml:space="preserve">    义务教育等转移支付支出</t>
  </si>
  <si>
    <t xml:space="preserve">  政府办公厅(室)及相关机构事务</t>
  </si>
  <si>
    <t xml:space="preserve">  质量技术监督与检验检疫事务</t>
  </si>
  <si>
    <t xml:space="preserve">  党委办公厅(室)及相关机构事务</t>
  </si>
  <si>
    <t xml:space="preserve">  缴纳新增建设用地土地有偿使用费</t>
  </si>
  <si>
    <t xml:space="preserve">  中央新增建设用地土地有偿使用费收入</t>
  </si>
  <si>
    <t>决算01表</t>
    <phoneticPr fontId="2" type="noConversion"/>
  </si>
  <si>
    <t>补助下_x000D_
级支出</t>
  </si>
  <si>
    <t xml:space="preserve">    资源枯竭型城市转移支付补助支出</t>
  </si>
  <si>
    <t xml:space="preserve">    基本养老保险和低保等转移支付支出</t>
  </si>
  <si>
    <t xml:space="preserve">    固定数额补助支出</t>
  </si>
  <si>
    <t>超收</t>
    <phoneticPr fontId="2" type="noConversion"/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</si>
  <si>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</si>
  <si>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</si>
  <si>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</si>
  <si>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</si>
  <si>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</si>
  <si>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</si>
  <si>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</si>
  <si>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</si>
  <si>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</si>
  <si>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</si>
  <si>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</si>
  <si>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</si>
  <si>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</si>
  <si>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</si>
  <si>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</si>
  <si>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</si>
  <si>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</si>
  <si>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</si>
  <si>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</si>
  <si>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</si>
  <si>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</si>
  <si>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 xml:space="preserve">    体制补助收入</t>
  </si>
  <si>
    <t xml:space="preserve">    均衡性转移支付收入</t>
  </si>
  <si>
    <t xml:space="preserve">    县级基本财力保障机制奖补资金收入</t>
  </si>
  <si>
    <t xml:space="preserve">    结算补助收入</t>
  </si>
  <si>
    <t xml:space="preserve">    资源枯竭型城市转移支付补助收入</t>
  </si>
  <si>
    <t xml:space="preserve">    企业事业单位划转补助收入</t>
  </si>
  <si>
    <t xml:space="preserve">    成品油价格和税费改革转移支付补助收入</t>
  </si>
  <si>
    <t xml:space="preserve">    基层公检法司转移支付收入</t>
  </si>
  <si>
    <t xml:space="preserve">    义务教育等转移支付收入</t>
  </si>
  <si>
    <t xml:space="preserve">    基本养老保险和低保等转移支付收入</t>
  </si>
  <si>
    <t xml:space="preserve">    新型农村合作医疗等转移支付收入</t>
  </si>
  <si>
    <t xml:space="preserve">    农村综合改革转移支付收入</t>
  </si>
  <si>
    <t xml:space="preserve">    产粮(油)大县奖励资金收入</t>
  </si>
  <si>
    <t xml:space="preserve">    重点生态功能区转移支付收入</t>
  </si>
  <si>
    <t xml:space="preserve">    固定数额补助收入</t>
  </si>
  <si>
    <t xml:space="preserve">    其他一般性转移支付收入</t>
  </si>
  <si>
    <t>一般公共服务支出</t>
  </si>
  <si>
    <t>外交支出</t>
  </si>
  <si>
    <t xml:space="preserve">  对外合作与交流</t>
  </si>
  <si>
    <t xml:space="preserve">  其他外交支出</t>
  </si>
  <si>
    <t>国防支出</t>
  </si>
  <si>
    <t xml:space="preserve">  国防动员</t>
  </si>
  <si>
    <t xml:space="preserve">  其他国防支出</t>
  </si>
  <si>
    <t>公共安全支出</t>
  </si>
  <si>
    <t xml:space="preserve">  强制隔离戒毒</t>
  </si>
  <si>
    <t>教育支出</t>
  </si>
  <si>
    <t xml:space="preserve">  进修及培训</t>
  </si>
  <si>
    <t>科学技术支出</t>
  </si>
  <si>
    <t>文化体育与传媒支出</t>
  </si>
  <si>
    <t>社会保障和就业支出</t>
  </si>
  <si>
    <t>医疗卫生与计划生育支出</t>
  </si>
  <si>
    <t>节能环保支出</t>
  </si>
  <si>
    <t>城乡社区支出</t>
  </si>
  <si>
    <t xml:space="preserve">  其他城乡社区支出</t>
  </si>
  <si>
    <t>农林水支出</t>
  </si>
  <si>
    <t xml:space="preserve">  其他农林水支出</t>
  </si>
  <si>
    <t>交通运输支出</t>
  </si>
  <si>
    <t>资源勘探信息等支出</t>
  </si>
  <si>
    <t xml:space="preserve">  资源勘探开发</t>
  </si>
  <si>
    <t xml:space="preserve">  工业和信息产业监管</t>
  </si>
  <si>
    <t xml:space="preserve">  其他资源勘探信息等支出</t>
  </si>
  <si>
    <t>商业服务业等支出</t>
  </si>
  <si>
    <t xml:space="preserve">  其他商业服务业等支出</t>
  </si>
  <si>
    <t>金融支出</t>
  </si>
  <si>
    <t xml:space="preserve">  其他金融支出</t>
  </si>
  <si>
    <t>国土海洋气象等支出</t>
  </si>
  <si>
    <t>粮油物资储备支出</t>
  </si>
  <si>
    <t>专项转移支付</t>
  </si>
  <si>
    <t>返还性收入</t>
  </si>
  <si>
    <t>一般性转
移支付</t>
  </si>
  <si>
    <t>动支预_x000D_
备费</t>
  </si>
  <si>
    <t xml:space="preserve">  土地出让价款</t>
  </si>
  <si>
    <t xml:space="preserve">  划拨土地</t>
  </si>
  <si>
    <t xml:space="preserve">  其他土地出让</t>
  </si>
  <si>
    <t xml:space="preserve">  中央新增建设用地土地有偿使用费</t>
  </si>
  <si>
    <t xml:space="preserve">  地方新增建设用地土地有偿使用费</t>
  </si>
  <si>
    <t>民航发展基金</t>
  </si>
  <si>
    <t xml:space="preserve">  福利彩票公益金</t>
  </si>
  <si>
    <t xml:space="preserve">  体育彩票公益金</t>
  </si>
  <si>
    <t>第一部分:一般公共预算决算表</t>
    <phoneticPr fontId="2" type="noConversion"/>
  </si>
  <si>
    <t>二十二、国债还本付息支出</t>
    <phoneticPr fontId="2" type="noConversion"/>
  </si>
  <si>
    <t>二十二、其他支出</t>
  </si>
  <si>
    <t>二十三、债务付息支出</t>
  </si>
  <si>
    <t>二十四、债务发行费用支出</t>
    <phoneticPr fontId="2" type="noConversion"/>
  </si>
  <si>
    <t>一般公共预算收入</t>
  </si>
  <si>
    <t xml:space="preserve">  地方政府债务收入</t>
  </si>
  <si>
    <t xml:space="preserve">    一般债务收入</t>
  </si>
  <si>
    <t xml:space="preserve">      地方政府一般债券收入</t>
  </si>
  <si>
    <t>一般公共预算支出</t>
  </si>
  <si>
    <t xml:space="preserve">    农村综合改革转移支付支出</t>
  </si>
  <si>
    <t>债务还本支出</t>
  </si>
  <si>
    <t xml:space="preserve">  地方政府债务还本支出</t>
  </si>
  <si>
    <t>本年短收安排</t>
  </si>
  <si>
    <t xml:space="preserve">  最低生活保障</t>
  </si>
  <si>
    <t xml:space="preserve">  临时救助</t>
  </si>
  <si>
    <t xml:space="preserve">  其他生活救助</t>
  </si>
  <si>
    <t xml:space="preserve">  医疗卫生与计划生育管理事务</t>
  </si>
  <si>
    <t xml:space="preserve">  计划生育事务</t>
  </si>
  <si>
    <t xml:space="preserve">  循环经济</t>
  </si>
  <si>
    <t xml:space="preserve">  目标价格补贴</t>
  </si>
  <si>
    <t>债务付息支出</t>
  </si>
  <si>
    <t>债务发行费用支出</t>
  </si>
  <si>
    <t xml:space="preserve">    专项债务收入</t>
  </si>
  <si>
    <t>债务转贷收入</t>
  </si>
  <si>
    <t xml:space="preserve">  地方政府专项债务转贷收入</t>
  </si>
  <si>
    <t xml:space="preserve">  1.一般公共预算调入</t>
  </si>
  <si>
    <t xml:space="preserve">  2.调入专项收入</t>
  </si>
  <si>
    <t xml:space="preserve">    专项债务还本支出</t>
  </si>
  <si>
    <t>债务转贷支出</t>
  </si>
  <si>
    <t xml:space="preserve">  地方政府专项债务转贷支出</t>
  </si>
  <si>
    <t xml:space="preserve">  国家电影事业发展专项资金及对应专项债务收入安排的支出</t>
  </si>
  <si>
    <t xml:space="preserve">  国有土地使用权出让收入及对应专项债务收入安排的支出</t>
  </si>
  <si>
    <t xml:space="preserve">  农业土地开发资金及对应专项债务收入安排的支出</t>
  </si>
  <si>
    <t xml:space="preserve">  新增建设用地土地有偿使用费及对应专项债务收入安排的支出</t>
  </si>
  <si>
    <t xml:space="preserve">  国家重大水利工程建设基金及对应专项债务收入安排的支出</t>
  </si>
  <si>
    <t xml:space="preserve">  车辆通行费及对应专项债务收入安排的支出</t>
  </si>
  <si>
    <t xml:space="preserve">  散装水泥专项资金及对应专项债务收入安排的支出</t>
  </si>
  <si>
    <t xml:space="preserve">  新型墙体材料专项基金及对应专项债务收入安排的支出</t>
  </si>
  <si>
    <t xml:space="preserve">  彩票发行销售机构业务费安排的支出</t>
  </si>
  <si>
    <t xml:space="preserve">  彩票公益金及对应专项债务收入安排的支出</t>
  </si>
  <si>
    <t>预算数</t>
    <phoneticPr fontId="2" type="noConversion"/>
  </si>
  <si>
    <t>小  计</t>
    <phoneticPr fontId="2" type="noConversion"/>
  </si>
  <si>
    <t>调入
资金</t>
    <phoneticPr fontId="2" type="noConversion"/>
  </si>
  <si>
    <t>水土保持补偿费收入</t>
  </si>
  <si>
    <t>污水处理费收入</t>
  </si>
  <si>
    <t>彩票发行机构和彩票销售机构的业务费用</t>
  </si>
  <si>
    <t>国家电影事业发展专项资金相关支出</t>
  </si>
  <si>
    <t>大中型水库移民后期扶持基金支出</t>
  </si>
  <si>
    <t xml:space="preserve">  移民补助</t>
  </si>
  <si>
    <t xml:space="preserve">  基础设施建设和经济发展</t>
  </si>
  <si>
    <t xml:space="preserve">  其他大中型水库移民后期扶持基金支出</t>
  </si>
  <si>
    <t>国有土地使用权出让相关支出</t>
  </si>
  <si>
    <t xml:space="preserve">    保障性住房租金补贴</t>
  </si>
  <si>
    <t>农业土地开发资金相关支出</t>
  </si>
  <si>
    <t>新增建设用地土地有偿使用费相关支出</t>
  </si>
  <si>
    <t>城市基础设施配套费相关支出</t>
  </si>
  <si>
    <t>国家重大水利工程建设相关支出</t>
  </si>
  <si>
    <t>车辆通行费相关支出</t>
  </si>
  <si>
    <t>民航发展基金支出</t>
  </si>
  <si>
    <t xml:space="preserve">  民航机场建设</t>
  </si>
  <si>
    <t xml:space="preserve">  空管系统建设</t>
  </si>
  <si>
    <t xml:space="preserve">  民航安全</t>
  </si>
  <si>
    <t xml:space="preserve">  航线和机场补贴</t>
  </si>
  <si>
    <t xml:space="preserve">  民航节能减排</t>
  </si>
  <si>
    <t xml:space="preserve">  通用航空发展</t>
  </si>
  <si>
    <t xml:space="preserve">  征管经费</t>
  </si>
  <si>
    <t xml:space="preserve">  其他民航发展基金支出</t>
  </si>
  <si>
    <t>散装水泥专项资金相关支出</t>
  </si>
  <si>
    <t>新型墙体材料专项基金相关支出</t>
  </si>
  <si>
    <t>旅游发展基金支出</t>
  </si>
  <si>
    <t xml:space="preserve">  宣传促销</t>
  </si>
  <si>
    <t xml:space="preserve">  行业规划</t>
  </si>
  <si>
    <t xml:space="preserve">  旅游事业补助</t>
  </si>
  <si>
    <t xml:space="preserve">  地方旅游开发项目补助</t>
  </si>
  <si>
    <t xml:space="preserve">  其他旅游发展基金支出</t>
  </si>
  <si>
    <t>彩票发行销售机构业务费安排的支出</t>
  </si>
  <si>
    <t xml:space="preserve">  福利彩票发行机构的业务费用</t>
  </si>
  <si>
    <t xml:space="preserve">  福利彩票发行机构的业务费支出</t>
  </si>
  <si>
    <t xml:space="preserve">  体育彩票发行机构的业务费用</t>
  </si>
  <si>
    <t xml:space="preserve">  体育彩票发行机构的业务费支出</t>
  </si>
  <si>
    <t xml:space="preserve">  福利彩票销售机构的业务费用</t>
  </si>
  <si>
    <t xml:space="preserve">  福利彩票销售机构的业务费支出</t>
  </si>
  <si>
    <t xml:space="preserve">  体育彩票销售机构的业务费用</t>
  </si>
  <si>
    <t xml:space="preserve">  体育彩票销售机构的业务费支出</t>
  </si>
  <si>
    <t xml:space="preserve">  彩票兑奖周转金</t>
  </si>
  <si>
    <t xml:space="preserve">  彩票兑奖周转金支出</t>
  </si>
  <si>
    <t xml:space="preserve">  彩票发行销售风险基金</t>
  </si>
  <si>
    <t xml:space="preserve">  彩票发行销售风险基金支出</t>
  </si>
  <si>
    <t xml:space="preserve">  彩票市场调控资金收入</t>
  </si>
  <si>
    <t xml:space="preserve">  彩票市场调控资金支出</t>
  </si>
  <si>
    <t xml:space="preserve">  彩票市场调控资金</t>
  </si>
  <si>
    <t xml:space="preserve">  其他彩票发行销售机构业务费安排的支出</t>
  </si>
  <si>
    <t>彩票公益金相关支出</t>
  </si>
  <si>
    <t xml:space="preserve">    用于城乡医疗救助的彩票公益金支出</t>
  </si>
  <si>
    <t>其他政府性基金相关支出</t>
  </si>
  <si>
    <t>利润收入</t>
  </si>
  <si>
    <t>股利、股息收入</t>
  </si>
  <si>
    <t>产权转让收入</t>
  </si>
  <si>
    <t>清算收入</t>
  </si>
  <si>
    <t>其他国有资本经营预算收入</t>
  </si>
  <si>
    <t>第三部分:国有资本经营决算表</t>
    <phoneticPr fontId="2" type="noConversion"/>
  </si>
  <si>
    <t>表                名</t>
    <phoneticPr fontId="2" type="noConversion"/>
  </si>
  <si>
    <t>分           类</t>
    <phoneticPr fontId="2" type="noConversion"/>
  </si>
  <si>
    <t>表   号</t>
    <phoneticPr fontId="2" type="noConversion"/>
  </si>
  <si>
    <t xml:space="preserve"> 目     录</t>
    <phoneticPr fontId="2" type="noConversion"/>
  </si>
  <si>
    <t>单位：万元</t>
    <phoneticPr fontId="15" type="noConversion"/>
  </si>
  <si>
    <t>项  目</t>
    <phoneticPr fontId="15" type="noConversion"/>
  </si>
  <si>
    <t>自治区本级社会保险基金收入合计</t>
    <phoneticPr fontId="15" type="noConversion"/>
  </si>
  <si>
    <t xml:space="preserve">    其中：保险费收入</t>
    <phoneticPr fontId="15" type="noConversion"/>
  </si>
  <si>
    <t xml:space="preserve">          利息收入</t>
    <phoneticPr fontId="15" type="noConversion"/>
  </si>
  <si>
    <t xml:space="preserve">          财政补贴收入</t>
    <phoneticPr fontId="15" type="noConversion"/>
  </si>
  <si>
    <t>一、企业职工基本养老保险基金收入</t>
  </si>
  <si>
    <t>单位：万元</t>
    <phoneticPr fontId="15" type="noConversion"/>
  </si>
  <si>
    <t>项　目</t>
    <phoneticPr fontId="15" type="noConversion"/>
  </si>
  <si>
    <t>自治区本级社会保险基金支出合计</t>
    <phoneticPr fontId="15" type="noConversion"/>
  </si>
  <si>
    <t>　　其中：社会保险待遇支出</t>
    <phoneticPr fontId="15" type="noConversion"/>
  </si>
  <si>
    <t>一、企业职工基本养老保险基金支出</t>
  </si>
  <si>
    <t>单位：万元</t>
    <phoneticPr fontId="15" type="noConversion"/>
  </si>
  <si>
    <t>本级社会保险基金年末累计结余</t>
    <phoneticPr fontId="15" type="noConversion"/>
  </si>
  <si>
    <t>自治区本级社会保险基金本年收支结余</t>
    <phoneticPr fontId="15" type="noConversion"/>
  </si>
  <si>
    <t>项   　目</t>
    <phoneticPr fontId="15" type="noConversion"/>
  </si>
  <si>
    <t>第四部分:社会保险基金决算表</t>
    <phoneticPr fontId="2" type="noConversion"/>
  </si>
  <si>
    <t>决算12表</t>
    <phoneticPr fontId="2" type="noConversion"/>
  </si>
  <si>
    <t>预算数</t>
  </si>
  <si>
    <t>预算数</t>
    <phoneticPr fontId="15" type="noConversion"/>
  </si>
  <si>
    <t>决算数</t>
    <phoneticPr fontId="15" type="noConversion"/>
  </si>
  <si>
    <t>完成预算数的%</t>
  </si>
  <si>
    <t>完成预算数的%</t>
    <phoneticPr fontId="15" type="noConversion"/>
  </si>
  <si>
    <t>2016年度新疆维吾尔自治区本级一般公共预算收支决算总表</t>
  </si>
  <si>
    <t>2016年度新疆维吾尔自治区本级一般公共预算收支决算平衡表</t>
  </si>
  <si>
    <t>2016年度新疆维吾尔自治区本级一般公共预算收入预算变动情况表</t>
  </si>
  <si>
    <t>2016年度新疆维吾尔自治区本级一般公共预算支出预算变动及结余、结转情况表</t>
  </si>
  <si>
    <t>2016年度新疆维吾尔自治区本级政府性基金收支决算总表</t>
  </si>
  <si>
    <t>2016年度新疆维吾尔自治区本级政府性基金收入预算变动情况表</t>
  </si>
  <si>
    <t>2016年度新疆维吾尔自治区本级政府性基金支出预算变动情况表</t>
  </si>
  <si>
    <t>2016年度新疆维吾尔自治区本级政府性基金收支及结余情况表</t>
  </si>
  <si>
    <t>2016年度新疆维吾尔自治区本级国有资本经营收支决算总表</t>
  </si>
  <si>
    <t>2016年度新疆维吾尔自治区本级国有资本经营收支决算明细表</t>
  </si>
  <si>
    <t>2016年度新疆维吾尔自治区本级社会保险基金收入情况表</t>
  </si>
  <si>
    <t>2016年度新疆维吾尔自治区本级社会保险基金支出情况表</t>
  </si>
  <si>
    <t>2016年度新疆维吾尔自治区本级社会保险基金决算结余情况表</t>
  </si>
  <si>
    <t>新疆维吾尔自治区本级
2016年度财政总决算报表(草案)</t>
    <phoneticPr fontId="2" type="noConversion"/>
  </si>
  <si>
    <t>自治区第十二届人民代表大会
常务委员会第三十次会议文件</t>
    <phoneticPr fontId="2" type="noConversion"/>
  </si>
  <si>
    <r>
      <t>201</t>
    </r>
    <r>
      <rPr>
        <sz val="20"/>
        <rFont val="方正小标宋_GBK"/>
        <family val="4"/>
        <charset val="134"/>
      </rPr>
      <t>6</t>
    </r>
    <r>
      <rPr>
        <sz val="20"/>
        <rFont val="方正小标宋_GBK"/>
        <charset val="134"/>
      </rPr>
      <t>年度新疆维吾尔自治区本级一般公共预算收支决算总表</t>
    </r>
    <phoneticPr fontId="2" type="noConversion"/>
  </si>
  <si>
    <r>
      <t>201</t>
    </r>
    <r>
      <rPr>
        <sz val="20"/>
        <rFont val="方正小标宋_GBK"/>
        <family val="4"/>
        <charset val="134"/>
      </rPr>
      <t>6</t>
    </r>
    <r>
      <rPr>
        <sz val="20"/>
        <rFont val="方正小标宋_GBK"/>
        <charset val="134"/>
      </rPr>
      <t>年度新疆维吾尔自治区本级一般公共预算收支决算平衡表</t>
    </r>
    <phoneticPr fontId="2" type="noConversion"/>
  </si>
  <si>
    <t xml:space="preserve">    老少边穷转移支付收入</t>
  </si>
  <si>
    <t xml:space="preserve">  政府性基金调入</t>
  </si>
  <si>
    <t xml:space="preserve">  国有资本经营调入</t>
  </si>
  <si>
    <t xml:space="preserve">  其他调入</t>
  </si>
  <si>
    <t xml:space="preserve">    老少边穷转移支付支出</t>
  </si>
  <si>
    <t xml:space="preserve">    成品油价格和税费改革转移支付补助支出</t>
  </si>
  <si>
    <t xml:space="preserve">    新型农村合作医疗等转移支付支出</t>
  </si>
  <si>
    <t xml:space="preserve">  地方政府一般债务还本支出</t>
  </si>
  <si>
    <t xml:space="preserve">    地方政府一般债券还本支出</t>
  </si>
  <si>
    <t xml:space="preserve">    地方政府向外国政府借款还本支出</t>
  </si>
  <si>
    <t xml:space="preserve">    地方政府向国际组织借款还本支出</t>
  </si>
  <si>
    <t xml:space="preserve">    地方政府其他一般债务还本支出</t>
  </si>
  <si>
    <t xml:space="preserve">  地方政府一般债券转贷支出</t>
  </si>
  <si>
    <r>
      <t>201</t>
    </r>
    <r>
      <rPr>
        <sz val="20"/>
        <rFont val="方正小标宋_GBK"/>
        <family val="4"/>
        <charset val="134"/>
      </rPr>
      <t>6</t>
    </r>
    <r>
      <rPr>
        <sz val="20"/>
        <rFont val="方正小标宋_GBK"/>
        <charset val="134"/>
      </rPr>
      <t>年度新疆维吾尔自治区本级一般公共预算收入预算变动情况表</t>
    </r>
    <phoneticPr fontId="2" type="noConversion"/>
  </si>
  <si>
    <r>
      <t xml:space="preserve">    </t>
    </r>
    <r>
      <rPr>
        <sz val="10"/>
        <rFont val="宋体"/>
        <charset val="134"/>
      </rPr>
      <t>专项收入</t>
    </r>
    <phoneticPr fontId="2" type="noConversion"/>
  </si>
  <si>
    <r>
      <t xml:space="preserve">  </t>
    </r>
    <r>
      <rPr>
        <sz val="10"/>
        <rFont val="宋体"/>
        <family val="3"/>
        <charset val="134"/>
      </rPr>
      <t xml:space="preserve">  </t>
    </r>
    <r>
      <rPr>
        <sz val="10"/>
        <rFont val="宋体"/>
        <charset val="134"/>
      </rPr>
      <t>行政事业性收费收入</t>
    </r>
    <phoneticPr fontId="2" type="noConversion"/>
  </si>
  <si>
    <r>
      <t xml:space="preserve">  </t>
    </r>
    <r>
      <rPr>
        <sz val="10"/>
        <rFont val="宋体"/>
        <family val="3"/>
        <charset val="134"/>
      </rPr>
      <t xml:space="preserve">  </t>
    </r>
    <r>
      <rPr>
        <sz val="10"/>
        <rFont val="宋体"/>
        <charset val="134"/>
      </rPr>
      <t>罚没收入</t>
    </r>
    <phoneticPr fontId="2" type="noConversion"/>
  </si>
  <si>
    <r>
      <t xml:space="preserve"> </t>
    </r>
    <r>
      <rPr>
        <sz val="10"/>
        <rFont val="宋体"/>
        <family val="3"/>
        <charset val="134"/>
      </rPr>
      <t xml:space="preserve">  </t>
    </r>
    <r>
      <rPr>
        <sz val="10"/>
        <rFont val="宋体"/>
        <charset val="134"/>
      </rPr>
      <t xml:space="preserve"> 国有资本经营收入</t>
    </r>
    <phoneticPr fontId="2" type="noConversion"/>
  </si>
  <si>
    <r>
      <t xml:space="preserve"> </t>
    </r>
    <r>
      <rPr>
        <sz val="10"/>
        <rFont val="宋体"/>
        <family val="3"/>
        <charset val="134"/>
      </rPr>
      <t xml:space="preserve">  </t>
    </r>
    <r>
      <rPr>
        <sz val="10"/>
        <rFont val="宋体"/>
        <charset val="134"/>
      </rPr>
      <t xml:space="preserve"> 国有资源(资产)有偿使用收入</t>
    </r>
    <phoneticPr fontId="2" type="noConversion"/>
  </si>
  <si>
    <r>
      <t xml:space="preserve"> </t>
    </r>
    <r>
      <rPr>
        <sz val="10"/>
        <rFont val="宋体"/>
        <family val="3"/>
        <charset val="134"/>
      </rPr>
      <t xml:space="preserve">  </t>
    </r>
    <r>
      <rPr>
        <sz val="10"/>
        <rFont val="宋体"/>
        <charset val="134"/>
      </rPr>
      <t xml:space="preserve"> 捐赠收入</t>
    </r>
    <phoneticPr fontId="2" type="noConversion"/>
  </si>
  <si>
    <r>
      <t xml:space="preserve"> </t>
    </r>
    <r>
      <rPr>
        <sz val="10"/>
        <rFont val="宋体"/>
        <family val="3"/>
        <charset val="134"/>
      </rPr>
      <t xml:space="preserve">  </t>
    </r>
    <r>
      <rPr>
        <sz val="10"/>
        <rFont val="宋体"/>
        <charset val="134"/>
      </rPr>
      <t xml:space="preserve"> 政府住房基金收入</t>
    </r>
    <phoneticPr fontId="2" type="noConversion"/>
  </si>
  <si>
    <r>
      <t xml:space="preserve"> </t>
    </r>
    <r>
      <rPr>
        <sz val="10"/>
        <rFont val="宋体"/>
        <family val="3"/>
        <charset val="134"/>
      </rPr>
      <t xml:space="preserve">  </t>
    </r>
    <r>
      <rPr>
        <sz val="10"/>
        <rFont val="宋体"/>
        <charset val="134"/>
      </rPr>
      <t xml:space="preserve"> 其他收入</t>
    </r>
    <phoneticPr fontId="2" type="noConversion"/>
  </si>
  <si>
    <t xml:space="preserve">  新闻出版广播影视</t>
  </si>
  <si>
    <t xml:space="preserve">  普惠金融发展支出</t>
  </si>
  <si>
    <t xml:space="preserve">  成品油价格改革对交通运输的补贴</t>
  </si>
  <si>
    <t xml:space="preserve">  地方政府一般债务付息支出</t>
  </si>
  <si>
    <t xml:space="preserve">  地方政府一般债务发行费用支出</t>
  </si>
  <si>
    <t>补助下级
专款</t>
    <phoneticPr fontId="2" type="noConversion"/>
  </si>
  <si>
    <r>
      <t>201</t>
    </r>
    <r>
      <rPr>
        <sz val="20"/>
        <rFont val="方正小标宋_GBK"/>
        <family val="4"/>
        <charset val="134"/>
      </rPr>
      <t>6</t>
    </r>
    <r>
      <rPr>
        <sz val="20"/>
        <rFont val="方正小标宋_GBK"/>
        <charset val="134"/>
      </rPr>
      <t>年度新疆维吾尔自治区本级一般公共预算支出预算变动及结余、结转情况表</t>
    </r>
    <phoneticPr fontId="2" type="noConversion"/>
  </si>
  <si>
    <r>
      <t>201</t>
    </r>
    <r>
      <rPr>
        <sz val="20"/>
        <rFont val="方正小标宋_GBK"/>
        <family val="4"/>
        <charset val="134"/>
      </rPr>
      <t>6</t>
    </r>
    <r>
      <rPr>
        <sz val="20"/>
        <rFont val="方正小标宋_GBK"/>
        <charset val="134"/>
      </rPr>
      <t>年度新疆维吾尔自治区本级政府性基金收支决算总表</t>
    </r>
    <phoneticPr fontId="2" type="noConversion"/>
  </si>
  <si>
    <t>2016年度新疆维吾尔自治区本级政府性基金收入预算变动情况表</t>
    <phoneticPr fontId="2" type="noConversion"/>
  </si>
  <si>
    <t>2016年度新疆维吾尔自治区本级政府性基金支出预算变动情况表</t>
    <phoneticPr fontId="2" type="noConversion"/>
  </si>
  <si>
    <t>本年超、短收安排</t>
    <phoneticPr fontId="2" type="noConversion"/>
  </si>
  <si>
    <t>其他</t>
    <phoneticPr fontId="2" type="noConversion"/>
  </si>
  <si>
    <t>2016年度新疆维吾尔自治区本级国有资本经营收支决算总表</t>
    <phoneticPr fontId="2" type="noConversion"/>
  </si>
  <si>
    <t>解决历史遗留问题及改革成本支出</t>
  </si>
  <si>
    <t>国有企业资本金注入</t>
  </si>
  <si>
    <t>国有企业政策性补贴</t>
  </si>
  <si>
    <t>金融国有资本经营预算支出</t>
  </si>
  <si>
    <t>其他国有资本经营预算支出</t>
  </si>
  <si>
    <t>调整预算数</t>
    <phoneticPr fontId="2" type="noConversion"/>
  </si>
  <si>
    <t>2016年度新疆维吾尔自治区本级国有资本经营收支决算明细表</t>
    <phoneticPr fontId="2" type="noConversion"/>
  </si>
  <si>
    <t xml:space="preserve">  石油石化企业利润收入</t>
  </si>
  <si>
    <t xml:space="preserve">  厂办大集体改革支出</t>
  </si>
  <si>
    <t xml:space="preserve">  电力企业利润收入</t>
  </si>
  <si>
    <t xml:space="preserve">  “三供一业”移交补助支出</t>
  </si>
  <si>
    <t xml:space="preserve">  电信企业利润收入</t>
  </si>
  <si>
    <t xml:space="preserve">  国有企业办职教幼教补助支出</t>
  </si>
  <si>
    <t xml:space="preserve">  煤炭企业利润收入</t>
  </si>
  <si>
    <t xml:space="preserve">  国有企业办公共服务机构移交补助支出</t>
  </si>
  <si>
    <t xml:space="preserve">  有色冶金采掘企业利润收入</t>
  </si>
  <si>
    <t xml:space="preserve">  国有企业退休人员社会化管理补助支出</t>
  </si>
  <si>
    <t xml:space="preserve">  钢铁企业利润收入</t>
  </si>
  <si>
    <t xml:space="preserve">  国有企业棚户区改造支出</t>
  </si>
  <si>
    <t xml:space="preserve">  化工企业利润收入</t>
  </si>
  <si>
    <t xml:space="preserve">  国有企业改革成本支出</t>
  </si>
  <si>
    <t xml:space="preserve">  运输企业利润收入</t>
  </si>
  <si>
    <t xml:space="preserve">  离休干部医药费补助支出</t>
  </si>
  <si>
    <t xml:space="preserve">  电子企业利润收入</t>
  </si>
  <si>
    <t xml:space="preserve">  其他解决历史遗留问题及改革成本支出</t>
  </si>
  <si>
    <t xml:space="preserve">  机械企业利润收入</t>
  </si>
  <si>
    <t xml:space="preserve">  投资服务企业利润收入</t>
  </si>
  <si>
    <t xml:space="preserve">  国有经济结构调整支出</t>
  </si>
  <si>
    <t xml:space="preserve">  纺织轻工企业利润收入</t>
  </si>
  <si>
    <t xml:space="preserve">  公益性设施投资支出</t>
  </si>
  <si>
    <t xml:space="preserve">  贸易企业利润收入</t>
  </si>
  <si>
    <t xml:space="preserve">  前瞻性战略性产业发展支出</t>
  </si>
  <si>
    <t xml:space="preserve">  建筑施工企业利润收入</t>
  </si>
  <si>
    <t xml:space="preserve">  生态环境保护支出</t>
  </si>
  <si>
    <t xml:space="preserve">  房地产企业利润收入</t>
  </si>
  <si>
    <t xml:space="preserve">  支持科技进步支出</t>
  </si>
  <si>
    <t xml:space="preserve">  建材企业利润收入</t>
  </si>
  <si>
    <t xml:space="preserve">  保障国家经济安全支出</t>
  </si>
  <si>
    <t xml:space="preserve">  境外企业利润收入</t>
  </si>
  <si>
    <t xml:space="preserve">  对外投资合作支出</t>
  </si>
  <si>
    <t xml:space="preserve">  对外合作企业利润收入</t>
  </si>
  <si>
    <t xml:space="preserve">  其他国有企业资本金注入</t>
  </si>
  <si>
    <t xml:space="preserve">  医药企业利润收入</t>
  </si>
  <si>
    <t>国有企业政策性补贴(款)</t>
  </si>
  <si>
    <t xml:space="preserve">  农林牧渔企业利润收入</t>
  </si>
  <si>
    <t xml:space="preserve">  国有企业政策性补贴(项)</t>
  </si>
  <si>
    <t xml:space="preserve">  邮政企业利润收入</t>
  </si>
  <si>
    <t xml:space="preserve">  军工企业利润收入</t>
  </si>
  <si>
    <t xml:space="preserve">  资本性支出</t>
  </si>
  <si>
    <t xml:space="preserve">  转制科研院所利润收入</t>
  </si>
  <si>
    <t xml:space="preserve">  改革性支出</t>
  </si>
  <si>
    <t xml:space="preserve">  地质勘查企业利润收入</t>
  </si>
  <si>
    <t xml:space="preserve">  其他金融国有资本经营预算支出</t>
  </si>
  <si>
    <t xml:space="preserve">  卫生体育福利企业利润收入</t>
  </si>
  <si>
    <t>其他国有资本经营预算支出(款)</t>
  </si>
  <si>
    <t xml:space="preserve">  教育文化广播企业利润收入</t>
  </si>
  <si>
    <t xml:space="preserve">  其他国有资本经营预算支出(项)</t>
  </si>
  <si>
    <t xml:space="preserve">  科学研究企业利润收入</t>
  </si>
  <si>
    <t xml:space="preserve">  机关社团所属企业利润收入</t>
  </si>
  <si>
    <t xml:space="preserve">  金融企业利润收入</t>
  </si>
  <si>
    <t xml:space="preserve">  其他国有资本经营预算企业利润收入</t>
  </si>
  <si>
    <t xml:space="preserve">  国有控股公司股利、股息收入</t>
  </si>
  <si>
    <t xml:space="preserve">  国有参股公司股利、股息收入</t>
  </si>
  <si>
    <t xml:space="preserve">  金融企业公司股利、股息收入</t>
  </si>
  <si>
    <t xml:space="preserve">  其他国有资本经营预算企业股利、股息收入</t>
  </si>
  <si>
    <t xml:space="preserve">  国有股权、股份转让收入</t>
  </si>
  <si>
    <t xml:space="preserve">  国有独资企业产权转让收入</t>
  </si>
  <si>
    <t xml:space="preserve">  金融企业产权转让收入</t>
  </si>
  <si>
    <t xml:space="preserve">  其他国有资本经营预算企业产权转让收入</t>
  </si>
  <si>
    <t xml:space="preserve">  国有股权、股份清算收入</t>
  </si>
  <si>
    <t xml:space="preserve">  国有独资企业清算收入</t>
  </si>
  <si>
    <t xml:space="preserve">  其他国有资本经营预算企业清算收入</t>
  </si>
  <si>
    <t>2016年度新疆维吾尔自治区本级社会保险基金收入情况表</t>
    <phoneticPr fontId="15" type="noConversion"/>
  </si>
  <si>
    <t>2016年度新疆维吾尔自治区本级政府性基金收支及结余情况表</t>
    <phoneticPr fontId="2" type="noConversion"/>
  </si>
  <si>
    <t xml:space="preserve">  国家电影事业发展专项资金支出</t>
    <phoneticPr fontId="2" type="noConversion"/>
  </si>
  <si>
    <t xml:space="preserve">  国有土地使用权出让收入支出</t>
    <phoneticPr fontId="2" type="noConversion"/>
  </si>
  <si>
    <t xml:space="preserve">  农业土地开发资金支出</t>
    <phoneticPr fontId="2" type="noConversion"/>
  </si>
  <si>
    <t xml:space="preserve">  新增建设用地土地有偿使用费支出</t>
    <phoneticPr fontId="2" type="noConversion"/>
  </si>
  <si>
    <t xml:space="preserve">    其他新增建设用地土地有偿使用费支出</t>
    <phoneticPr fontId="2" type="noConversion"/>
  </si>
  <si>
    <t xml:space="preserve">  城市基础设施配套费支出</t>
    <phoneticPr fontId="2" type="noConversion"/>
  </si>
  <si>
    <t xml:space="preserve">  国家重大水利工程建设基金支出</t>
    <phoneticPr fontId="2" type="noConversion"/>
  </si>
  <si>
    <t xml:space="preserve">  车辆通行费支出</t>
    <phoneticPr fontId="2" type="noConversion"/>
  </si>
  <si>
    <t xml:space="preserve">  其他政府性基金安排的支出</t>
    <phoneticPr fontId="2" type="noConversion"/>
  </si>
  <si>
    <t xml:space="preserve">  新型墙体材料专项基金安排的支出</t>
    <phoneticPr fontId="2" type="noConversion"/>
  </si>
  <si>
    <t xml:space="preserve">  散装水泥专项资金安排的支出</t>
    <phoneticPr fontId="2" type="noConversion"/>
  </si>
  <si>
    <t>其中：保险费收入</t>
  </si>
  <si>
    <t xml:space="preserve">      利息收入</t>
  </si>
  <si>
    <t xml:space="preserve">      财政补贴收入</t>
  </si>
  <si>
    <t>二、机关事业单位基本养老保险基金收入</t>
  </si>
  <si>
    <t>三、城镇职工基本医疗保险收入</t>
  </si>
  <si>
    <t xml:space="preserve">    其中：基本养老保险基金支出</t>
  </si>
  <si>
    <t>二、机关事业单位基本养老保险基金支出</t>
  </si>
  <si>
    <t>三、城镇职工基本医疗保险支出</t>
  </si>
  <si>
    <t xml:space="preserve">    其中：基本医疗保险待遇支出</t>
  </si>
  <si>
    <t xml:space="preserve">    其中：工伤保险待遇支出</t>
  </si>
  <si>
    <t xml:space="preserve">   其中：失业保险金支出</t>
  </si>
  <si>
    <t xml:space="preserve">   其中：医疗费用支出</t>
  </si>
  <si>
    <t xml:space="preserve">         生育津贴支出</t>
  </si>
  <si>
    <r>
      <t>201</t>
    </r>
    <r>
      <rPr>
        <sz val="20"/>
        <rFont val="方正小标宋_GBK"/>
        <family val="4"/>
        <charset val="134"/>
      </rPr>
      <t>6</t>
    </r>
    <r>
      <rPr>
        <sz val="20"/>
        <rFont val="方正小标宋_GBK"/>
        <charset val="134"/>
      </rPr>
      <t>年度新疆维吾尔自治区本级社会保险基金支出情况表</t>
    </r>
    <phoneticPr fontId="15" type="noConversion"/>
  </si>
  <si>
    <t>2016年度新疆维吾尔自治区本级社会保险基金决算结余情况表</t>
    <phoneticPr fontId="15" type="noConversion"/>
  </si>
  <si>
    <t>一、企业职工基本养老保险基金年末累计结余</t>
  </si>
  <si>
    <t>二、机关事业单位基本养老保险基末累计结余</t>
  </si>
  <si>
    <t>三、城镇职工基本医疗保险末累计结余</t>
  </si>
  <si>
    <t>一、企业职工基本养老保险基金收支结余</t>
  </si>
  <si>
    <t>二、机关事业单位基本养老保险基金收支结余</t>
  </si>
  <si>
    <t>三、城镇职工基本医疗保险收支结余</t>
  </si>
  <si>
    <r>
      <t>2</t>
    </r>
    <r>
      <rPr>
        <sz val="12"/>
        <rFont val="宋体"/>
        <family val="3"/>
        <charset val="134"/>
      </rPr>
      <t>2-23</t>
    </r>
    <phoneticPr fontId="2" type="noConversion"/>
  </si>
  <si>
    <t>四、工伤保险基金收入</t>
  </si>
  <si>
    <t>五、失业保险基金收入</t>
  </si>
  <si>
    <t>六、生育保险基金收入</t>
  </si>
  <si>
    <t>四、工伤保险基金支出</t>
  </si>
  <si>
    <t>五、失业保险基金支出</t>
  </si>
  <si>
    <t>六、生育保险基金支出</t>
  </si>
  <si>
    <t>四、工伤保险基金收支结余</t>
  </si>
  <si>
    <t>五、失业保险基金收支结余</t>
  </si>
  <si>
    <t>六、生育保险基金收支结余</t>
  </si>
  <si>
    <t>四、工伤保险基金末累计结余</t>
  </si>
  <si>
    <t>五、失业保险基金末累计结余</t>
  </si>
  <si>
    <t>六、生育保险基金末累计结余</t>
  </si>
  <si>
    <t>预算数</t>
    <phoneticPr fontId="2" type="noConversion"/>
  </si>
  <si>
    <t>预算数</t>
    <phoneticPr fontId="2" type="noConversion"/>
  </si>
  <si>
    <t>预算数</t>
    <phoneticPr fontId="2" type="noConversion"/>
  </si>
  <si>
    <t>调整预算数</t>
    <phoneticPr fontId="15" type="noConversion"/>
  </si>
  <si>
    <r>
      <t>决算0</t>
    </r>
    <r>
      <rPr>
        <sz val="12"/>
        <rFont val="宋体"/>
        <charset val="134"/>
      </rPr>
      <t>2</t>
    </r>
    <r>
      <rPr>
        <sz val="12"/>
        <rFont val="宋体"/>
        <charset val="134"/>
      </rPr>
      <t>表</t>
    </r>
    <phoneticPr fontId="2" type="noConversion"/>
  </si>
  <si>
    <r>
      <t>决算0</t>
    </r>
    <r>
      <rPr>
        <sz val="12"/>
        <rFont val="宋体"/>
        <charset val="134"/>
      </rPr>
      <t>3</t>
    </r>
    <r>
      <rPr>
        <sz val="12"/>
        <rFont val="宋体"/>
        <charset val="134"/>
      </rPr>
      <t>表</t>
    </r>
    <phoneticPr fontId="2" type="noConversion"/>
  </si>
  <si>
    <r>
      <t>决算0</t>
    </r>
    <r>
      <rPr>
        <sz val="12"/>
        <rFont val="宋体"/>
        <charset val="134"/>
      </rPr>
      <t>4</t>
    </r>
    <r>
      <rPr>
        <sz val="12"/>
        <rFont val="宋体"/>
        <charset val="134"/>
      </rPr>
      <t>表</t>
    </r>
    <phoneticPr fontId="2" type="noConversion"/>
  </si>
  <si>
    <r>
      <t>决算0</t>
    </r>
    <r>
      <rPr>
        <sz val="12"/>
        <rFont val="宋体"/>
        <charset val="134"/>
      </rPr>
      <t>5</t>
    </r>
    <r>
      <rPr>
        <sz val="12"/>
        <rFont val="宋体"/>
        <charset val="134"/>
      </rPr>
      <t>表</t>
    </r>
    <phoneticPr fontId="2" type="noConversion"/>
  </si>
  <si>
    <r>
      <t>决算0</t>
    </r>
    <r>
      <rPr>
        <sz val="12"/>
        <rFont val="宋体"/>
        <charset val="134"/>
      </rPr>
      <t>6</t>
    </r>
    <r>
      <rPr>
        <sz val="12"/>
        <rFont val="宋体"/>
        <charset val="134"/>
      </rPr>
      <t>表</t>
    </r>
    <phoneticPr fontId="2" type="noConversion"/>
  </si>
  <si>
    <r>
      <t>决算0</t>
    </r>
    <r>
      <rPr>
        <sz val="12"/>
        <rFont val="宋体"/>
        <charset val="134"/>
      </rPr>
      <t>7</t>
    </r>
    <r>
      <rPr>
        <sz val="12"/>
        <rFont val="宋体"/>
        <charset val="134"/>
      </rPr>
      <t>表</t>
    </r>
    <phoneticPr fontId="2" type="noConversion"/>
  </si>
  <si>
    <r>
      <t>决算0</t>
    </r>
    <r>
      <rPr>
        <sz val="12"/>
        <rFont val="宋体"/>
        <charset val="134"/>
      </rPr>
      <t>8</t>
    </r>
    <r>
      <rPr>
        <sz val="12"/>
        <rFont val="宋体"/>
        <charset val="134"/>
      </rPr>
      <t>表</t>
    </r>
    <phoneticPr fontId="2" type="noConversion"/>
  </si>
  <si>
    <r>
      <t>决算0</t>
    </r>
    <r>
      <rPr>
        <sz val="12"/>
        <rFont val="宋体"/>
        <charset val="134"/>
      </rPr>
      <t>9</t>
    </r>
    <r>
      <rPr>
        <sz val="12"/>
        <rFont val="宋体"/>
        <charset val="134"/>
      </rPr>
      <t>表</t>
    </r>
    <phoneticPr fontId="2" type="noConversion"/>
  </si>
  <si>
    <r>
      <t>决算1</t>
    </r>
    <r>
      <rPr>
        <sz val="12"/>
        <rFont val="宋体"/>
        <charset val="134"/>
      </rPr>
      <t>0</t>
    </r>
    <r>
      <rPr>
        <sz val="12"/>
        <rFont val="宋体"/>
        <charset val="134"/>
      </rPr>
      <t>表</t>
    </r>
    <phoneticPr fontId="2" type="noConversion"/>
  </si>
  <si>
    <t>决算11表</t>
    <phoneticPr fontId="2" type="noConversion"/>
  </si>
  <si>
    <r>
      <t>决算1</t>
    </r>
    <r>
      <rPr>
        <sz val="12"/>
        <rFont val="宋体"/>
        <charset val="134"/>
      </rPr>
      <t>3</t>
    </r>
    <r>
      <rPr>
        <sz val="12"/>
        <rFont val="宋体"/>
        <charset val="134"/>
      </rPr>
      <t>表</t>
    </r>
    <phoneticPr fontId="2" type="noConversion"/>
  </si>
  <si>
    <r>
      <t>决算1</t>
    </r>
    <r>
      <rPr>
        <sz val="12"/>
        <rFont val="宋体"/>
        <charset val="134"/>
      </rPr>
      <t>4</t>
    </r>
    <r>
      <rPr>
        <sz val="12"/>
        <rFont val="宋体"/>
        <charset val="134"/>
      </rPr>
      <t>表</t>
    </r>
    <phoneticPr fontId="2" type="noConversion"/>
  </si>
  <si>
    <r>
      <t>决算1</t>
    </r>
    <r>
      <rPr>
        <sz val="12"/>
        <rFont val="宋体"/>
        <charset val="134"/>
      </rPr>
      <t>5</t>
    </r>
    <r>
      <rPr>
        <sz val="12"/>
        <rFont val="宋体"/>
        <charset val="134"/>
      </rPr>
      <t>表</t>
    </r>
    <phoneticPr fontId="2" type="noConversion"/>
  </si>
  <si>
    <t>2016年度新疆维吾尔自治区本级一般公共预算收入完成情况表</t>
    <phoneticPr fontId="2" type="noConversion"/>
  </si>
  <si>
    <t>2016年度新疆维吾尔自治区本级一般公共预算支出完成情况表</t>
    <phoneticPr fontId="2" type="noConversion"/>
  </si>
  <si>
    <r>
      <t>2016</t>
    </r>
    <r>
      <rPr>
        <sz val="20"/>
        <rFont val="方正小标宋_GBK"/>
        <charset val="134"/>
      </rPr>
      <t>年度新疆维吾尔自治区本级一般公共预算收入完成情况表</t>
    </r>
    <phoneticPr fontId="2" type="noConversion"/>
  </si>
  <si>
    <t>说明</t>
    <phoneticPr fontId="2" type="noConversion"/>
  </si>
  <si>
    <t>收入决算数</t>
    <phoneticPr fontId="2" type="noConversion"/>
  </si>
  <si>
    <t>比上年增减%</t>
    <phoneticPr fontId="2" type="noConversion"/>
  </si>
  <si>
    <t>主要是“营改增”后改征增值税增加。</t>
    <phoneticPr fontId="2" type="noConversion"/>
  </si>
  <si>
    <t>主要受营业税改征增值税影响。</t>
  </si>
  <si>
    <t>主要是烟草行业销售下降，企业所得税减收。</t>
  </si>
  <si>
    <t>主要是国际原油价格持续低位运行，影响了资源税税收增长。</t>
  </si>
  <si>
    <t>主要是根据财政部要求，矿产资源专项收入、草原植被恢复费收入等由专项收入科目调整至国有资源(资产)有偿使用收入科目。</t>
  </si>
  <si>
    <t>主要是清理取消行政事业性收费项目影响。</t>
    <phoneticPr fontId="2" type="noConversion"/>
  </si>
  <si>
    <t>主要是根据财政部要求，将矿产资源专项收入、草原植被恢复费收入等由专项收入调整至国有资源(资产)有偿使用收入。</t>
  </si>
  <si>
    <t>主要是上年一次性产权转让收入影响。</t>
    <phoneticPr fontId="2" type="noConversion"/>
  </si>
  <si>
    <t>主要是公安、交通罚没收入减少。同时工商体制下划后，本级工商罚没收入减少。</t>
    <phoneticPr fontId="2" type="noConversion"/>
  </si>
  <si>
    <r>
      <t>决算0</t>
    </r>
    <r>
      <rPr>
        <sz val="10"/>
        <rFont val="宋体"/>
        <family val="3"/>
        <charset val="134"/>
      </rPr>
      <t>2</t>
    </r>
    <r>
      <rPr>
        <sz val="10"/>
        <rFont val="宋体"/>
        <charset val="134"/>
      </rPr>
      <t>表</t>
    </r>
    <phoneticPr fontId="2" type="noConversion"/>
  </si>
  <si>
    <r>
      <t>决算03</t>
    </r>
    <r>
      <rPr>
        <sz val="10"/>
        <rFont val="宋体"/>
        <charset val="134"/>
      </rPr>
      <t>表</t>
    </r>
    <phoneticPr fontId="2" type="noConversion"/>
  </si>
  <si>
    <r>
      <t>决算0</t>
    </r>
    <r>
      <rPr>
        <sz val="10"/>
        <rFont val="宋体"/>
        <family val="3"/>
        <charset val="134"/>
      </rPr>
      <t>4</t>
    </r>
    <r>
      <rPr>
        <sz val="10"/>
        <rFont val="宋体"/>
        <charset val="134"/>
      </rPr>
      <t>表</t>
    </r>
    <phoneticPr fontId="2" type="noConversion"/>
  </si>
  <si>
    <r>
      <t>决算0</t>
    </r>
    <r>
      <rPr>
        <sz val="10"/>
        <rFont val="宋体"/>
        <family val="3"/>
        <charset val="134"/>
      </rPr>
      <t>6</t>
    </r>
    <r>
      <rPr>
        <sz val="10"/>
        <rFont val="宋体"/>
        <charset val="134"/>
      </rPr>
      <t>表</t>
    </r>
    <phoneticPr fontId="2" type="noConversion"/>
  </si>
  <si>
    <r>
      <t>决算0</t>
    </r>
    <r>
      <rPr>
        <sz val="10"/>
        <rFont val="宋体"/>
        <family val="3"/>
        <charset val="134"/>
      </rPr>
      <t>7</t>
    </r>
    <r>
      <rPr>
        <sz val="10"/>
        <rFont val="宋体"/>
        <charset val="134"/>
      </rPr>
      <t>表</t>
    </r>
    <phoneticPr fontId="2" type="noConversion"/>
  </si>
  <si>
    <r>
      <t>决算0</t>
    </r>
    <r>
      <rPr>
        <sz val="10"/>
        <rFont val="宋体"/>
        <family val="3"/>
        <charset val="134"/>
      </rPr>
      <t>8</t>
    </r>
    <r>
      <rPr>
        <sz val="10"/>
        <rFont val="宋体"/>
        <charset val="134"/>
      </rPr>
      <t>表</t>
    </r>
    <phoneticPr fontId="2" type="noConversion"/>
  </si>
  <si>
    <r>
      <t>决算0</t>
    </r>
    <r>
      <rPr>
        <sz val="10"/>
        <rFont val="宋体"/>
        <family val="3"/>
        <charset val="134"/>
      </rPr>
      <t>9</t>
    </r>
    <r>
      <rPr>
        <sz val="10"/>
        <rFont val="宋体"/>
        <charset val="134"/>
      </rPr>
      <t>表</t>
    </r>
    <phoneticPr fontId="2" type="noConversion"/>
  </si>
  <si>
    <r>
      <t>决算1</t>
    </r>
    <r>
      <rPr>
        <sz val="10"/>
        <rFont val="宋体"/>
        <family val="3"/>
        <charset val="134"/>
      </rPr>
      <t>0</t>
    </r>
    <r>
      <rPr>
        <sz val="10"/>
        <rFont val="宋体"/>
        <charset val="134"/>
      </rPr>
      <t>表</t>
    </r>
    <phoneticPr fontId="2" type="noConversion"/>
  </si>
  <si>
    <r>
      <t>决算1</t>
    </r>
    <r>
      <rPr>
        <sz val="10"/>
        <rFont val="宋体"/>
        <family val="3"/>
        <charset val="134"/>
      </rPr>
      <t>1</t>
    </r>
    <r>
      <rPr>
        <sz val="10"/>
        <rFont val="宋体"/>
        <charset val="134"/>
      </rPr>
      <t>表</t>
    </r>
    <phoneticPr fontId="2" type="noConversion"/>
  </si>
  <si>
    <r>
      <t>决算1</t>
    </r>
    <r>
      <rPr>
        <sz val="10"/>
        <rFont val="宋体"/>
        <family val="3"/>
        <charset val="134"/>
      </rPr>
      <t>2</t>
    </r>
    <r>
      <rPr>
        <sz val="10"/>
        <rFont val="宋体"/>
        <charset val="134"/>
      </rPr>
      <t>表</t>
    </r>
    <phoneticPr fontId="2" type="noConversion"/>
  </si>
  <si>
    <r>
      <t>决算1</t>
    </r>
    <r>
      <rPr>
        <sz val="10"/>
        <rFont val="宋体"/>
        <family val="3"/>
        <charset val="134"/>
      </rPr>
      <t>3</t>
    </r>
    <r>
      <rPr>
        <sz val="10"/>
        <rFont val="宋体"/>
        <charset val="134"/>
      </rPr>
      <t>表</t>
    </r>
    <phoneticPr fontId="15" type="noConversion"/>
  </si>
  <si>
    <r>
      <t>决算1</t>
    </r>
    <r>
      <rPr>
        <sz val="10"/>
        <rFont val="宋体"/>
        <family val="3"/>
        <charset val="134"/>
      </rPr>
      <t>4</t>
    </r>
    <r>
      <rPr>
        <sz val="10"/>
        <rFont val="宋体"/>
        <charset val="134"/>
      </rPr>
      <t>表</t>
    </r>
    <phoneticPr fontId="15" type="noConversion"/>
  </si>
  <si>
    <r>
      <t>决算1</t>
    </r>
    <r>
      <rPr>
        <sz val="10"/>
        <rFont val="宋体"/>
        <family val="3"/>
        <charset val="134"/>
      </rPr>
      <t>5</t>
    </r>
    <r>
      <rPr>
        <sz val="10"/>
        <rFont val="宋体"/>
        <charset val="134"/>
      </rPr>
      <t>表</t>
    </r>
    <phoneticPr fontId="15" type="noConversion"/>
  </si>
  <si>
    <r>
      <t>4</t>
    </r>
    <r>
      <rPr>
        <sz val="12"/>
        <rFont val="宋体"/>
        <family val="3"/>
        <charset val="134"/>
      </rPr>
      <t>-5</t>
    </r>
    <phoneticPr fontId="2" type="noConversion"/>
  </si>
  <si>
    <t>7-12</t>
    <phoneticPr fontId="2" type="noConversion"/>
  </si>
  <si>
    <r>
      <t>1</t>
    </r>
    <r>
      <rPr>
        <sz val="12"/>
        <rFont val="宋体"/>
        <family val="3"/>
        <charset val="134"/>
      </rPr>
      <t>5</t>
    </r>
    <r>
      <rPr>
        <sz val="12"/>
        <rFont val="宋体"/>
        <charset val="134"/>
      </rPr>
      <t>-1</t>
    </r>
    <r>
      <rPr>
        <sz val="12"/>
        <rFont val="宋体"/>
        <family val="3"/>
        <charset val="134"/>
      </rPr>
      <t>6</t>
    </r>
    <phoneticPr fontId="2" type="noConversion"/>
  </si>
  <si>
    <r>
      <t>1</t>
    </r>
    <r>
      <rPr>
        <sz val="12"/>
        <rFont val="宋体"/>
        <family val="3"/>
        <charset val="134"/>
      </rPr>
      <t>7</t>
    </r>
    <r>
      <rPr>
        <sz val="12"/>
        <rFont val="宋体"/>
        <charset val="134"/>
      </rPr>
      <t>-</t>
    </r>
    <r>
      <rPr>
        <sz val="12"/>
        <rFont val="宋体"/>
        <family val="3"/>
        <charset val="134"/>
      </rPr>
      <t>20</t>
    </r>
    <phoneticPr fontId="2" type="noConversion"/>
  </si>
  <si>
    <t>24-25</t>
    <phoneticPr fontId="2" type="noConversion"/>
  </si>
  <si>
    <t>26</t>
    <phoneticPr fontId="2" type="noConversion"/>
  </si>
  <si>
    <t>27</t>
    <phoneticPr fontId="2" type="noConversion"/>
  </si>
  <si>
    <r>
      <t>2016</t>
    </r>
    <r>
      <rPr>
        <sz val="20"/>
        <rFont val="方正小标宋_GBK"/>
        <charset val="134"/>
      </rPr>
      <t>年度新疆维吾尔自治区本级一般公共预算支出完成情况表</t>
    </r>
    <phoneticPr fontId="2" type="noConversion"/>
  </si>
  <si>
    <t>支出决算数</t>
    <phoneticPr fontId="2" type="noConversion"/>
  </si>
  <si>
    <t>本 年 支 出 合 计</t>
    <phoneticPr fontId="29" type="noConversion"/>
  </si>
  <si>
    <t>对各地补助</t>
    <phoneticPr fontId="29" type="noConversion"/>
  </si>
  <si>
    <t>比上年增减%</t>
    <phoneticPr fontId="2" type="noConversion"/>
  </si>
  <si>
    <t>加对各地补助后比上年增减%</t>
    <phoneticPr fontId="29" type="noConversion"/>
  </si>
  <si>
    <t>主要是自治区工商、质监体制下划各地，本级支出减少。</t>
  </si>
  <si>
    <t>主要一是机关事业单位养老保险改革后，退休人员支出减少。二是中央转移支付补助有所减少。</t>
  </si>
  <si>
    <t>主要是2015年安排十三届冬季运动会办赛经费以及自治区“60周年”大庆经费，2016年无此因素。</t>
  </si>
  <si>
    <t>一是中央转移支付补助减少，相应补助各地数额减少。二是2015年偿还国开行环境治理项目贷款资金10亿元，2016年无此因素。</t>
  </si>
  <si>
    <t>主要是2015年自治区下达乌鲁木齐市乌鲁木齐机场改扩建征地拆迁费20亿元，2016年无此因素。</t>
  </si>
  <si>
    <t>主要是从2016年起，中央停止公共租赁住房建设，保障性住房任务数减少。</t>
  </si>
  <si>
    <t>主要是中央补助自治区粮食风险基金较2015年增加。</t>
  </si>
  <si>
    <t>主要一是从2016年起，原政府性基金无线电频率占用费转列一般公共预算，相应增加支出。二是自治区安排三塘湖煤炭资源矿业权综合开发项目经营补贴7.3亿元，2015年无此因素。三是中央对自治区纺织服装产业专项补助增加。</t>
  </si>
  <si>
    <t>主要是2016年中央对自治区出疆棉运费补贴包干额度无法满足当年支出需要，造成支出下降。</t>
  </si>
  <si>
    <t>主要是根据自治区党委、自治区人民政府决定，2016年自治区安排新疆银行注册资本金10亿元，新疆再担保公司资本金3亿元和代偿新疆天然彩棉公司担保贷款本金补助0.2亿元，较2015年增幅较大。</t>
  </si>
  <si>
    <t>说明：2016年，自治区本级机关事业单位相继实行基本养老保险改革，各部门单位退休人员由社保发放补助，不再一般公共预算支出中反映，各支出科目较2015年均有所减少。</t>
    <phoneticPr fontId="29" type="noConversion"/>
  </si>
  <si>
    <t>主要是对各地中央基建投资和自治区基本建设投资项目比上年减少。</t>
    <phoneticPr fontId="29" type="noConversion"/>
  </si>
  <si>
    <t>二、外交、国防支出</t>
    <phoneticPr fontId="29" type="noConversion"/>
  </si>
  <si>
    <t>三、公共安全支出</t>
    <phoneticPr fontId="29" type="noConversion"/>
  </si>
  <si>
    <t>四、教育支出</t>
    <phoneticPr fontId="29" type="noConversion"/>
  </si>
  <si>
    <t>五、科学技术支出</t>
    <phoneticPr fontId="29" type="noConversion"/>
  </si>
  <si>
    <t>六、文化体育与传媒支出</t>
    <phoneticPr fontId="29" type="noConversion"/>
  </si>
  <si>
    <t>七、社会保障和就业支出</t>
    <phoneticPr fontId="29" type="noConversion"/>
  </si>
  <si>
    <t>八、医疗卫生与计划生育支出</t>
    <phoneticPr fontId="29" type="noConversion"/>
  </si>
  <si>
    <t>九、节能环保支出</t>
    <phoneticPr fontId="29" type="noConversion"/>
  </si>
  <si>
    <t>十、城乡社区支出</t>
    <phoneticPr fontId="29" type="noConversion"/>
  </si>
  <si>
    <t>十一、农林水支出</t>
    <phoneticPr fontId="29" type="noConversion"/>
  </si>
  <si>
    <t>十二、交通运输支出</t>
    <phoneticPr fontId="29" type="noConversion"/>
  </si>
  <si>
    <t>十三、资源勘探信息等支出</t>
    <phoneticPr fontId="29" type="noConversion"/>
  </si>
  <si>
    <t>十四、商业服务业等支出</t>
    <phoneticPr fontId="29" type="noConversion"/>
  </si>
  <si>
    <t>十五、金融支出</t>
    <phoneticPr fontId="29" type="noConversion"/>
  </si>
  <si>
    <t>十六、国土海洋气象等支出</t>
    <phoneticPr fontId="29" type="noConversion"/>
  </si>
  <si>
    <t>十七、住房保障支出</t>
    <phoneticPr fontId="29" type="noConversion"/>
  </si>
  <si>
    <t>十八、粮油物资储备支出</t>
    <phoneticPr fontId="29" type="noConversion"/>
  </si>
  <si>
    <t>十九、其他支出</t>
    <phoneticPr fontId="29" type="noConversion"/>
  </si>
  <si>
    <t>二十、债务付息和发行费支出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</si>
</sst>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_ "/>
    <numFmt numFmtId="177" formatCode="0.0%"/>
    <numFmt numFmtId="178" formatCode="0_);[Red]\(0\)"/>
    <numFmt numFmtId="179" formatCode="#,##0.00_ ;[Red]\-#,##0.00\ "/>
    <numFmt numFmtId="180" formatCode="0_ ;[Red]\-0\ "/>
  </numFmts>
  <fonts count="30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b/>
      <sz val="28"/>
      <name val="华文宋体"/>
      <charset val="134"/>
    </font>
    <font>
      <b/>
      <sz val="22"/>
      <name val="楷体_GB2312"/>
      <family val="3"/>
      <charset val="134"/>
    </font>
    <font>
      <b/>
      <sz val="2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b/>
      <sz val="13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b/>
      <sz val="1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20"/>
      <name val="方正小标宋_GBK"/>
      <charset val="134"/>
    </font>
    <font>
      <b/>
      <sz val="36"/>
      <name val="方正小标宋_GBK"/>
      <family val="4"/>
      <charset val="134"/>
    </font>
    <font>
      <b/>
      <sz val="13"/>
      <name val="宋体"/>
      <family val="3"/>
      <charset val="134"/>
    </font>
    <font>
      <sz val="20"/>
      <name val="方正小标宋_GBK"/>
      <family val="4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0" xfId="1"/>
    <xf numFmtId="3" fontId="6" fillId="4" borderId="1" xfId="1" applyNumberFormat="1" applyFont="1" applyFill="1" applyBorder="1" applyAlignment="1" applyProtection="1">
      <alignment horizontal="right" vertical="center"/>
    </xf>
    <xf numFmtId="3" fontId="6" fillId="3" borderId="1" xfId="1" applyNumberFormat="1" applyFont="1" applyFill="1" applyBorder="1" applyAlignment="1" applyProtection="1">
      <alignment horizontal="right" vertical="center"/>
    </xf>
    <xf numFmtId="0" fontId="6" fillId="0" borderId="1" xfId="1" applyNumberFormat="1" applyFont="1" applyFill="1" applyBorder="1" applyAlignment="1" applyProtection="1">
      <alignment vertical="center"/>
    </xf>
    <xf numFmtId="0" fontId="1" fillId="2" borderId="0" xfId="1" applyFill="1"/>
    <xf numFmtId="0" fontId="0" fillId="0" borderId="1" xfId="0" applyNumberFormat="1" applyFont="1" applyFill="1" applyBorder="1" applyAlignment="1" applyProtection="1">
      <alignment horizontal="left" vertical="center"/>
    </xf>
    <xf numFmtId="0" fontId="6" fillId="0" borderId="3" xfId="1" applyNumberFormat="1" applyFont="1" applyFill="1" applyBorder="1" applyAlignment="1" applyProtection="1">
      <alignment vertical="center"/>
    </xf>
    <xf numFmtId="0" fontId="1" fillId="0" borderId="0" xfId="1" applyFill="1"/>
    <xf numFmtId="0" fontId="1" fillId="0" borderId="0" xfId="2"/>
    <xf numFmtId="0" fontId="6" fillId="0" borderId="1" xfId="2" applyNumberFormat="1" applyFont="1" applyFill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3" fontId="6" fillId="0" borderId="1" xfId="1" applyNumberFormat="1" applyFont="1" applyFill="1" applyBorder="1" applyAlignment="1" applyProtection="1">
      <alignment horizontal="center" vertical="center" wrapText="1"/>
    </xf>
    <xf numFmtId="3" fontId="6" fillId="0" borderId="1" xfId="1" applyNumberFormat="1" applyFont="1" applyFill="1" applyBorder="1" applyAlignment="1" applyProtection="1">
      <alignment horizontal="centerContinuous" vertical="center"/>
    </xf>
    <xf numFmtId="3" fontId="6" fillId="0" borderId="1" xfId="1" applyNumberFormat="1" applyFont="1" applyFill="1" applyBorder="1" applyAlignment="1" applyProtection="1">
      <alignment horizontal="centerContinuous" vertical="center" wrapText="1"/>
    </xf>
    <xf numFmtId="3" fontId="6" fillId="3" borderId="3" xfId="1" applyNumberFormat="1" applyFont="1" applyFill="1" applyBorder="1" applyAlignment="1" applyProtection="1">
      <alignment horizontal="right" vertical="center"/>
    </xf>
    <xf numFmtId="3" fontId="6" fillId="0" borderId="1" xfId="1" applyNumberFormat="1" applyFont="1" applyFill="1" applyBorder="1" applyAlignment="1" applyProtection="1">
      <alignment horizontal="right" vertical="center"/>
    </xf>
    <xf numFmtId="0" fontId="6" fillId="0" borderId="1" xfId="1" applyNumberFormat="1" applyFont="1" applyFill="1" applyBorder="1" applyAlignment="1" applyProtection="1">
      <alignment horizontal="left" vertical="center"/>
    </xf>
    <xf numFmtId="0" fontId="1" fillId="0" borderId="1" xfId="1" applyFill="1" applyBorder="1"/>
    <xf numFmtId="0" fontId="11" fillId="0" borderId="1" xfId="1" applyNumberFormat="1" applyFont="1" applyFill="1" applyBorder="1" applyAlignment="1" applyProtection="1">
      <alignment horizontal="center" vertical="center"/>
    </xf>
    <xf numFmtId="3" fontId="11" fillId="0" borderId="1" xfId="1" applyNumberFormat="1" applyFont="1" applyFill="1" applyBorder="1" applyAlignment="1" applyProtection="1">
      <alignment horizontal="center" vertical="center"/>
    </xf>
    <xf numFmtId="0" fontId="6" fillId="0" borderId="1" xfId="2" applyNumberFormat="1" applyFont="1" applyFill="1" applyBorder="1" applyAlignment="1" applyProtection="1">
      <alignment horizontal="left" vertical="center"/>
    </xf>
    <xf numFmtId="3" fontId="6" fillId="0" borderId="1" xfId="2" applyNumberFormat="1" applyFont="1" applyFill="1" applyBorder="1" applyAlignment="1" applyProtection="1">
      <alignment horizontal="left" vertical="center"/>
    </xf>
    <xf numFmtId="0" fontId="11" fillId="0" borderId="1" xfId="2" applyNumberFormat="1" applyFont="1" applyFill="1" applyBorder="1" applyAlignment="1" applyProtection="1">
      <alignment horizontal="center" vertical="center"/>
    </xf>
    <xf numFmtId="3" fontId="6" fillId="0" borderId="1" xfId="1" applyNumberFormat="1" applyFont="1" applyFill="1" applyBorder="1" applyAlignment="1" applyProtection="1">
      <alignment horizontal="left" vertical="center" wrapText="1"/>
    </xf>
    <xf numFmtId="176" fontId="6" fillId="0" borderId="1" xfId="1" applyNumberFormat="1" applyFont="1" applyFill="1" applyBorder="1" applyAlignment="1" applyProtection="1">
      <alignment horizontal="right" vertical="center"/>
    </xf>
    <xf numFmtId="176" fontId="0" fillId="0" borderId="1" xfId="1" applyNumberFormat="1" applyFont="1" applyFill="1" applyBorder="1" applyAlignment="1" applyProtection="1"/>
    <xf numFmtId="0" fontId="6" fillId="0" borderId="1" xfId="1" applyNumberFormat="1" applyFont="1" applyFill="1" applyBorder="1" applyAlignment="1" applyProtection="1">
      <alignment vertical="center" shrinkToFit="1"/>
    </xf>
    <xf numFmtId="0" fontId="11" fillId="0" borderId="1" xfId="1" applyNumberFormat="1" applyFont="1" applyFill="1" applyBorder="1" applyAlignment="1" applyProtection="1">
      <alignment horizontal="center" vertical="center" shrinkToFit="1"/>
    </xf>
    <xf numFmtId="3" fontId="6" fillId="0" borderId="1" xfId="1" applyNumberFormat="1" applyFont="1" applyFill="1" applyBorder="1" applyAlignment="1" applyProtection="1">
      <alignment horizontal="left" vertical="center" shrinkToFit="1"/>
    </xf>
    <xf numFmtId="0" fontId="0" fillId="0" borderId="1" xfId="1" applyNumberFormat="1" applyFont="1" applyFill="1" applyBorder="1" applyAlignment="1" applyProtection="1">
      <alignment shrinkToFit="1"/>
    </xf>
    <xf numFmtId="3" fontId="11" fillId="0" borderId="1" xfId="1" applyNumberFormat="1" applyFont="1" applyFill="1" applyBorder="1" applyAlignment="1" applyProtection="1">
      <alignment horizontal="center" vertical="center" shrinkToFit="1"/>
    </xf>
    <xf numFmtId="176" fontId="6" fillId="0" borderId="1" xfId="2" applyNumberFormat="1" applyFont="1" applyFill="1" applyBorder="1" applyAlignment="1" applyProtection="1">
      <alignment horizontal="right" vertical="center"/>
    </xf>
    <xf numFmtId="176" fontId="6" fillId="0" borderId="1" xfId="1" applyNumberFormat="1" applyFont="1" applyFill="1" applyBorder="1" applyAlignment="1" applyProtection="1">
      <alignment horizontal="right" vertical="center" wrapText="1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12" fillId="0" borderId="1" xfId="2" applyNumberFormat="1" applyFont="1" applyFill="1" applyBorder="1" applyAlignment="1" applyProtection="1">
      <alignment horizontal="left" vertical="center"/>
    </xf>
    <xf numFmtId="0" fontId="6" fillId="0" borderId="2" xfId="2" applyNumberFormat="1" applyFont="1" applyFill="1" applyBorder="1" applyAlignment="1" applyProtection="1">
      <alignment horizontal="left" vertical="center"/>
    </xf>
    <xf numFmtId="0" fontId="13" fillId="0" borderId="1" xfId="1" applyNumberFormat="1" applyFont="1" applyFill="1" applyBorder="1" applyAlignment="1" applyProtection="1">
      <alignment horizontal="center" vertical="center"/>
    </xf>
    <xf numFmtId="176" fontId="1" fillId="0" borderId="0" xfId="2" applyNumberFormat="1"/>
    <xf numFmtId="3" fontId="6" fillId="0" borderId="1" xfId="1" applyNumberFormat="1" applyFont="1" applyFill="1" applyBorder="1" applyAlignment="1" applyProtection="1">
      <alignment horizontal="center" vertical="center"/>
    </xf>
    <xf numFmtId="3" fontId="0" fillId="0" borderId="0" xfId="5" applyNumberFormat="1" applyFont="1" applyFill="1" applyAlignment="1" applyProtection="1">
      <alignment horizontal="right" vertical="center"/>
    </xf>
    <xf numFmtId="3" fontId="0" fillId="3" borderId="3" xfId="5" applyNumberFormat="1" applyFont="1" applyFill="1" applyBorder="1" applyAlignment="1" applyProtection="1">
      <alignment horizontal="center" vertical="center"/>
    </xf>
    <xf numFmtId="3" fontId="0" fillId="3" borderId="1" xfId="5" applyNumberFormat="1" applyFont="1" applyFill="1" applyBorder="1" applyAlignment="1" applyProtection="1">
      <alignment horizontal="center" vertical="center"/>
    </xf>
    <xf numFmtId="3" fontId="0" fillId="4" borderId="3" xfId="5" applyNumberFormat="1" applyFont="1" applyFill="1" applyBorder="1" applyAlignment="1" applyProtection="1">
      <alignment horizontal="right" vertical="center"/>
    </xf>
    <xf numFmtId="3" fontId="0" fillId="4" borderId="1" xfId="5" applyNumberFormat="1" applyFont="1" applyFill="1" applyBorder="1" applyAlignment="1" applyProtection="1">
      <alignment horizontal="right" vertical="center"/>
    </xf>
    <xf numFmtId="3" fontId="0" fillId="0" borderId="3" xfId="5" applyNumberFormat="1" applyFont="1" applyFill="1" applyBorder="1" applyAlignment="1" applyProtection="1">
      <alignment horizontal="right" vertical="center"/>
    </xf>
    <xf numFmtId="3" fontId="0" fillId="0" borderId="1" xfId="5" applyNumberFormat="1" applyFont="1" applyFill="1" applyBorder="1" applyAlignment="1" applyProtection="1">
      <alignment horizontal="right" vertical="center"/>
    </xf>
    <xf numFmtId="3" fontId="0" fillId="0" borderId="0" xfId="5" applyNumberFormat="1" applyFont="1" applyFill="1" applyAlignment="1" applyProtection="1"/>
    <xf numFmtId="0" fontId="1" fillId="0" borderId="0" xfId="5"/>
    <xf numFmtId="3" fontId="0" fillId="0" borderId="0" xfId="1" applyNumberFormat="1" applyFont="1" applyFill="1" applyAlignment="1" applyProtection="1"/>
    <xf numFmtId="3" fontId="6" fillId="0" borderId="4" xfId="5" applyNumberFormat="1" applyFont="1" applyFill="1" applyBorder="1" applyAlignment="1" applyProtection="1">
      <alignment horizontal="center" vertical="center"/>
    </xf>
    <xf numFmtId="3" fontId="6" fillId="0" borderId="5" xfId="5" applyNumberFormat="1" applyFont="1" applyFill="1" applyBorder="1" applyAlignment="1" applyProtection="1">
      <alignment horizontal="center" vertical="center"/>
    </xf>
    <xf numFmtId="3" fontId="6" fillId="0" borderId="1" xfId="5" applyNumberFormat="1" applyFont="1" applyFill="1" applyBorder="1" applyAlignment="1" applyProtection="1">
      <alignment horizontal="left" vertical="center"/>
    </xf>
    <xf numFmtId="3" fontId="6" fillId="0" borderId="9" xfId="5" applyNumberFormat="1" applyFont="1" applyFill="1" applyBorder="1" applyAlignment="1" applyProtection="1">
      <alignment horizontal="right" vertical="center"/>
    </xf>
    <xf numFmtId="3" fontId="6" fillId="0" borderId="6" xfId="5" applyNumberFormat="1" applyFont="1" applyFill="1" applyBorder="1" applyAlignment="1" applyProtection="1">
      <alignment horizontal="left" vertical="center"/>
    </xf>
    <xf numFmtId="3" fontId="6" fillId="0" borderId="1" xfId="5" applyNumberFormat="1" applyFont="1" applyFill="1" applyBorder="1" applyAlignment="1" applyProtection="1">
      <alignment horizontal="center" vertical="center"/>
    </xf>
    <xf numFmtId="3" fontId="6" fillId="0" borderId="6" xfId="1" applyNumberFormat="1" applyFont="1" applyFill="1" applyBorder="1" applyAlignment="1" applyProtection="1">
      <alignment horizontal="center" vertical="center"/>
    </xf>
    <xf numFmtId="3" fontId="6" fillId="0" borderId="1" xfId="1" applyNumberFormat="1" applyFont="1" applyFill="1" applyBorder="1" applyAlignment="1" applyProtection="1">
      <alignment horizontal="left" vertical="center"/>
    </xf>
    <xf numFmtId="3" fontId="6" fillId="0" borderId="3" xfId="1" applyNumberFormat="1" applyFont="1" applyFill="1" applyBorder="1" applyAlignment="1" applyProtection="1">
      <alignment vertical="center"/>
    </xf>
    <xf numFmtId="3" fontId="6" fillId="0" borderId="1" xfId="1" applyNumberFormat="1" applyFont="1" applyFill="1" applyBorder="1" applyAlignment="1" applyProtection="1">
      <alignment vertical="center"/>
    </xf>
    <xf numFmtId="3" fontId="6" fillId="0" borderId="10" xfId="1" applyNumberFormat="1" applyFont="1" applyFill="1" applyBorder="1" applyAlignment="1" applyProtection="1">
      <alignment vertical="center"/>
    </xf>
    <xf numFmtId="3" fontId="6" fillId="0" borderId="7" xfId="1" applyNumberFormat="1" applyFont="1" applyFill="1" applyBorder="1" applyAlignment="1" applyProtection="1">
      <alignment vertical="center"/>
    </xf>
    <xf numFmtId="3" fontId="6" fillId="0" borderId="6" xfId="1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5" borderId="0" xfId="0" applyFill="1">
      <alignment vertical="center"/>
    </xf>
    <xf numFmtId="0" fontId="0" fillId="5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4" fontId="0" fillId="0" borderId="0" xfId="0" applyNumberForma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178" fontId="16" fillId="0" borderId="0" xfId="0" applyNumberFormat="1" applyFont="1" applyFill="1" applyBorder="1" applyAlignment="1">
      <alignment horizontal="center" vertical="center" wrapText="1"/>
    </xf>
    <xf numFmtId="178" fontId="0" fillId="0" borderId="0" xfId="0" applyNumberFormat="1" applyFill="1" applyBorder="1" applyAlignment="1">
      <alignment horizontal="center" vertical="center"/>
    </xf>
    <xf numFmtId="9" fontId="0" fillId="0" borderId="0" xfId="0" applyNumberFormat="1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center" wrapText="1"/>
    </xf>
    <xf numFmtId="178" fontId="0" fillId="0" borderId="0" xfId="0" applyNumberFormat="1" applyFill="1" applyBorder="1" applyAlignment="1">
      <alignment horizontal="center" vertical="center" wrapText="1"/>
    </xf>
    <xf numFmtId="178" fontId="0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178" fontId="0" fillId="0" borderId="0" xfId="0" applyNumberFormat="1" applyFill="1" applyAlignment="1">
      <alignment horizontal="center" vertical="center"/>
    </xf>
    <xf numFmtId="178" fontId="0" fillId="0" borderId="0" xfId="0" applyNumberFormat="1" applyFill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18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177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" fillId="0" borderId="1" xfId="2" applyBorder="1"/>
    <xf numFmtId="176" fontId="1" fillId="0" borderId="1" xfId="2" applyNumberFormat="1" applyBorder="1"/>
    <xf numFmtId="176" fontId="26" fillId="0" borderId="0" xfId="2" applyNumberFormat="1" applyFont="1"/>
    <xf numFmtId="0" fontId="24" fillId="0" borderId="1" xfId="1" applyNumberFormat="1" applyFont="1" applyFill="1" applyBorder="1" applyAlignment="1" applyProtection="1">
      <alignment horizontal="left" vertical="center"/>
    </xf>
    <xf numFmtId="3" fontId="24" fillId="0" borderId="1" xfId="1" applyNumberFormat="1" applyFont="1" applyFill="1" applyBorder="1" applyAlignment="1" applyProtection="1">
      <alignment horizontal="center" vertical="center" wrapText="1"/>
    </xf>
    <xf numFmtId="49" fontId="25" fillId="0" borderId="2" xfId="0" applyNumberFormat="1" applyFont="1" applyFill="1" applyBorder="1" applyAlignment="1" applyProtection="1">
      <alignment horizontal="center" vertical="center"/>
    </xf>
    <xf numFmtId="179" fontId="18" fillId="0" borderId="1" xfId="6" applyNumberFormat="1" applyFont="1" applyFill="1" applyBorder="1" applyAlignment="1">
      <alignment horizontal="left" vertical="center" wrapText="1"/>
    </xf>
    <xf numFmtId="179" fontId="6" fillId="0" borderId="1" xfId="6" applyNumberFormat="1" applyFont="1" applyFill="1" applyBorder="1" applyAlignment="1">
      <alignment horizontal="left" vertical="center" wrapText="1"/>
    </xf>
    <xf numFmtId="0" fontId="25" fillId="0" borderId="2" xfId="0" applyNumberFormat="1" applyFont="1" applyFill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/>
    </xf>
    <xf numFmtId="180" fontId="6" fillId="0" borderId="1" xfId="5" applyNumberFormat="1" applyFont="1" applyFill="1" applyBorder="1" applyAlignment="1" applyProtection="1">
      <alignment horizontal="right" vertical="center"/>
    </xf>
    <xf numFmtId="180" fontId="6" fillId="0" borderId="1" xfId="1" applyNumberFormat="1" applyFont="1" applyFill="1" applyBorder="1" applyAlignment="1" applyProtection="1">
      <alignment horizontal="right" vertical="center"/>
    </xf>
    <xf numFmtId="180" fontId="6" fillId="0" borderId="6" xfId="1" applyNumberFormat="1" applyFont="1" applyFill="1" applyBorder="1" applyAlignment="1" applyProtection="1">
      <alignment horizontal="right" vertical="center"/>
    </xf>
    <xf numFmtId="180" fontId="6" fillId="0" borderId="3" xfId="1" applyNumberFormat="1" applyFont="1" applyFill="1" applyBorder="1" applyAlignment="1" applyProtection="1">
      <alignment horizontal="right" vertical="center"/>
    </xf>
    <xf numFmtId="180" fontId="6" fillId="0" borderId="10" xfId="1" applyNumberFormat="1" applyFont="1" applyFill="1" applyBorder="1" applyAlignment="1" applyProtection="1">
      <alignment horizontal="right" vertical="center"/>
    </xf>
    <xf numFmtId="180" fontId="6" fillId="0" borderId="8" xfId="1" applyNumberFormat="1" applyFont="1" applyFill="1" applyBorder="1" applyAlignment="1" applyProtection="1">
      <alignment horizontal="right" vertical="center"/>
    </xf>
    <xf numFmtId="0" fontId="24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177" fontId="24" fillId="0" borderId="1" xfId="0" applyNumberFormat="1" applyFont="1" applyFill="1" applyBorder="1" applyAlignment="1">
      <alignment horizontal="right" vertical="center" wrapText="1"/>
    </xf>
    <xf numFmtId="0" fontId="28" fillId="0" borderId="1" xfId="0" applyFont="1" applyFill="1" applyBorder="1" applyAlignment="1">
      <alignment horizontal="left" vertical="center" wrapText="1"/>
    </xf>
    <xf numFmtId="178" fontId="28" fillId="0" borderId="1" xfId="0" applyNumberFormat="1" applyFont="1" applyFill="1" applyBorder="1" applyAlignment="1">
      <alignment horizontal="left" vertical="center" wrapText="1"/>
    </xf>
    <xf numFmtId="180" fontId="24" fillId="0" borderId="1" xfId="0" applyNumberFormat="1" applyFont="1" applyFill="1" applyBorder="1" applyAlignment="1">
      <alignment horizontal="right" vertical="center"/>
    </xf>
    <xf numFmtId="180" fontId="6" fillId="0" borderId="1" xfId="0" applyNumberFormat="1" applyFont="1" applyFill="1" applyBorder="1" applyAlignment="1">
      <alignment horizontal="right" vertical="center" wrapText="1"/>
    </xf>
    <xf numFmtId="180" fontId="6" fillId="0" borderId="1" xfId="6" applyNumberFormat="1" applyFont="1" applyFill="1" applyBorder="1" applyAlignment="1">
      <alignment horizontal="right" vertical="center"/>
    </xf>
    <xf numFmtId="180" fontId="6" fillId="0" borderId="1" xfId="0" applyNumberFormat="1" applyFont="1" applyFill="1" applyBorder="1" applyAlignment="1">
      <alignment vertical="center" wrapText="1"/>
    </xf>
    <xf numFmtId="180" fontId="6" fillId="0" borderId="1" xfId="0" applyNumberFormat="1" applyFont="1" applyFill="1" applyBorder="1" applyAlignment="1">
      <alignment vertical="center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24" fillId="0" borderId="1" xfId="1" applyNumberFormat="1" applyFont="1" applyFill="1" applyBorder="1" applyAlignment="1" applyProtection="1">
      <alignment vertical="center"/>
    </xf>
    <xf numFmtId="0" fontId="24" fillId="0" borderId="1" xfId="1" applyNumberFormat="1" applyFont="1" applyFill="1" applyBorder="1" applyAlignment="1" applyProtection="1">
      <alignment horizontal="center" vertical="center"/>
    </xf>
    <xf numFmtId="3" fontId="24" fillId="0" borderId="1" xfId="1" applyNumberFormat="1" applyFont="1" applyFill="1" applyBorder="1" applyAlignment="1" applyProtection="1">
      <alignment horizontal="center" vertical="center"/>
    </xf>
    <xf numFmtId="3" fontId="6" fillId="0" borderId="9" xfId="5" applyNumberFormat="1" applyFont="1" applyFill="1" applyBorder="1" applyAlignment="1" applyProtection="1">
      <alignment horizontal="left" vertical="center"/>
    </xf>
    <xf numFmtId="3" fontId="6" fillId="0" borderId="9" xfId="5" applyNumberFormat="1" applyFont="1" applyFill="1" applyBorder="1" applyAlignment="1" applyProtection="1">
      <alignment horizontal="center" vertical="center"/>
    </xf>
    <xf numFmtId="3" fontId="24" fillId="0" borderId="1" xfId="5" applyNumberFormat="1" applyFont="1" applyFill="1" applyBorder="1" applyAlignment="1" applyProtection="1">
      <alignment horizontal="center" vertical="center"/>
    </xf>
    <xf numFmtId="3" fontId="6" fillId="0" borderId="1" xfId="5" applyNumberFormat="1" applyFont="1" applyFill="1" applyBorder="1" applyAlignment="1" applyProtection="1">
      <alignment horizontal="right" vertical="center"/>
    </xf>
    <xf numFmtId="0" fontId="6" fillId="0" borderId="1" xfId="1" applyNumberFormat="1" applyFont="1" applyFill="1" applyBorder="1" applyAlignment="1" applyProtection="1">
      <alignment horizontal="right" vertical="center"/>
    </xf>
    <xf numFmtId="176" fontId="6" fillId="0" borderId="1" xfId="1" applyNumberFormat="1" applyFont="1" applyFill="1" applyBorder="1" applyAlignment="1" applyProtection="1">
      <alignment vertical="center"/>
    </xf>
    <xf numFmtId="177" fontId="6" fillId="0" borderId="1" xfId="7" applyNumberFormat="1" applyFont="1" applyFill="1" applyBorder="1" applyAlignment="1" applyProtection="1">
      <alignment horizontal="right" vertical="center"/>
    </xf>
    <xf numFmtId="176" fontId="6" fillId="0" borderId="1" xfId="1" applyNumberFormat="1" applyFont="1" applyFill="1" applyBorder="1" applyAlignment="1" applyProtection="1">
      <alignment horizontal="left" vertical="center"/>
    </xf>
    <xf numFmtId="176" fontId="24" fillId="0" borderId="1" xfId="1" applyNumberFormat="1" applyFont="1" applyFill="1" applyBorder="1" applyAlignment="1" applyProtection="1">
      <alignment horizontal="left" vertical="center"/>
    </xf>
    <xf numFmtId="176" fontId="6" fillId="0" borderId="1" xfId="1" applyNumberFormat="1" applyFont="1" applyFill="1" applyBorder="1" applyAlignment="1" applyProtection="1">
      <alignment horizontal="left" vertical="center" wrapText="1"/>
    </xf>
    <xf numFmtId="0" fontId="24" fillId="0" borderId="0" xfId="0" applyFont="1" applyFill="1" applyAlignment="1">
      <alignment horizontal="right" vertical="center"/>
    </xf>
    <xf numFmtId="0" fontId="29" fillId="0" borderId="1" xfId="1" applyNumberFormat="1" applyFont="1" applyFill="1" applyBorder="1" applyAlignment="1" applyProtection="1">
      <alignment horizontal="center" vertical="center" wrapText="1"/>
    </xf>
    <xf numFmtId="178" fontId="6" fillId="0" borderId="1" xfId="7" applyNumberFormat="1" applyFont="1" applyFill="1" applyBorder="1" applyAlignment="1" applyProtection="1">
      <alignment horizontal="right" vertical="center"/>
    </xf>
    <xf numFmtId="0" fontId="22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57" fontId="9" fillId="0" borderId="0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left" vertical="center"/>
    </xf>
    <xf numFmtId="0" fontId="0" fillId="0" borderId="3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Alignment="1" applyProtection="1">
      <alignment horizontal="center" vertical="center"/>
    </xf>
    <xf numFmtId="0" fontId="23" fillId="0" borderId="0" xfId="1" applyNumberFormat="1" applyFont="1" applyFill="1" applyAlignment="1" applyProtection="1">
      <alignment horizontal="center" vertical="center"/>
    </xf>
    <xf numFmtId="0" fontId="20" fillId="0" borderId="0" xfId="1" applyNumberFormat="1" applyFont="1" applyFill="1" applyAlignment="1" applyProtection="1">
      <alignment horizontal="center" vertical="center"/>
    </xf>
    <xf numFmtId="0" fontId="6" fillId="0" borderId="0" xfId="1" applyNumberFormat="1" applyFont="1" applyFill="1" applyAlignment="1" applyProtection="1">
      <alignment horizontal="right" vertical="center"/>
    </xf>
    <xf numFmtId="0" fontId="24" fillId="0" borderId="0" xfId="1" applyNumberFormat="1" applyFont="1" applyFill="1" applyAlignment="1" applyProtection="1">
      <alignment horizontal="right" vertical="center"/>
    </xf>
    <xf numFmtId="0" fontId="24" fillId="0" borderId="12" xfId="1" applyFont="1" applyFill="1" applyBorder="1" applyAlignment="1">
      <alignment horizontal="left" vertical="top" wrapText="1"/>
    </xf>
    <xf numFmtId="0" fontId="23" fillId="0" borderId="0" xfId="2" applyNumberFormat="1" applyFont="1" applyFill="1" applyAlignment="1" applyProtection="1">
      <alignment horizontal="center" vertical="center"/>
    </xf>
    <xf numFmtId="0" fontId="20" fillId="0" borderId="0" xfId="2" applyNumberFormat="1" applyFont="1" applyFill="1" applyAlignment="1" applyProtection="1">
      <alignment horizontal="center" vertical="center"/>
    </xf>
    <xf numFmtId="0" fontId="24" fillId="0" borderId="0" xfId="2" applyNumberFormat="1" applyFont="1" applyFill="1" applyAlignment="1" applyProtection="1">
      <alignment horizontal="right" vertical="center"/>
    </xf>
    <xf numFmtId="0" fontId="7" fillId="0" borderId="0" xfId="2" applyNumberFormat="1" applyFont="1" applyFill="1" applyAlignment="1" applyProtection="1">
      <alignment horizontal="right" vertical="center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11" xfId="1" applyNumberFormat="1" applyFont="1" applyFill="1" applyBorder="1" applyAlignment="1" applyProtection="1">
      <alignment horizontal="right" vertical="center"/>
    </xf>
    <xf numFmtId="3" fontId="6" fillId="0" borderId="1" xfId="1" applyNumberFormat="1" applyFont="1" applyFill="1" applyBorder="1" applyAlignment="1" applyProtection="1">
      <alignment horizontal="center" vertical="center"/>
    </xf>
    <xf numFmtId="3" fontId="6" fillId="0" borderId="1" xfId="1" applyNumberFormat="1" applyFont="1" applyFill="1" applyBorder="1" applyAlignment="1" applyProtection="1">
      <alignment horizontal="center" vertical="center" wrapText="1"/>
    </xf>
    <xf numFmtId="3" fontId="6" fillId="0" borderId="2" xfId="1" applyNumberFormat="1" applyFont="1" applyFill="1" applyBorder="1" applyAlignment="1" applyProtection="1">
      <alignment horizontal="center" vertical="center"/>
    </xf>
    <xf numFmtId="3" fontId="6" fillId="0" borderId="9" xfId="1" applyNumberFormat="1" applyFont="1" applyFill="1" applyBorder="1" applyAlignment="1" applyProtection="1">
      <alignment horizontal="center" vertical="center"/>
    </xf>
    <xf numFmtId="3" fontId="6" fillId="0" borderId="3" xfId="1" applyNumberFormat="1" applyFont="1" applyFill="1" applyBorder="1" applyAlignment="1" applyProtection="1">
      <alignment horizontal="center" vertical="center"/>
    </xf>
    <xf numFmtId="3" fontId="20" fillId="0" borderId="0" xfId="5" applyNumberFormat="1" applyFont="1" applyFill="1" applyAlignment="1" applyProtection="1">
      <alignment horizontal="center" vertical="center"/>
    </xf>
    <xf numFmtId="3" fontId="24" fillId="0" borderId="0" xfId="5" applyNumberFormat="1" applyFont="1" applyFill="1" applyAlignment="1" applyProtection="1">
      <alignment horizontal="right" vertical="center"/>
    </xf>
    <xf numFmtId="3" fontId="6" fillId="0" borderId="0" xfId="5" applyNumberFormat="1" applyFont="1" applyFill="1" applyAlignment="1" applyProtection="1">
      <alignment horizontal="right" vertical="center"/>
    </xf>
    <xf numFmtId="3" fontId="6" fillId="0" borderId="11" xfId="5" applyNumberFormat="1" applyFont="1" applyFill="1" applyBorder="1" applyAlignment="1" applyProtection="1">
      <alignment horizontal="right" vertical="center"/>
    </xf>
    <xf numFmtId="3" fontId="6" fillId="0" borderId="0" xfId="5" applyNumberFormat="1" applyFont="1" applyFill="1" applyBorder="1" applyAlignment="1" applyProtection="1">
      <alignment horizontal="right" vertical="center"/>
    </xf>
    <xf numFmtId="3" fontId="20" fillId="0" borderId="0" xfId="1" applyNumberFormat="1" applyFont="1" applyFill="1" applyAlignment="1" applyProtection="1">
      <alignment horizontal="center" vertical="center"/>
    </xf>
    <xf numFmtId="3" fontId="24" fillId="0" borderId="0" xfId="1" applyNumberFormat="1" applyFont="1" applyFill="1" applyAlignment="1" applyProtection="1">
      <alignment horizontal="right" vertical="center"/>
    </xf>
    <xf numFmtId="3" fontId="6" fillId="0" borderId="0" xfId="1" applyNumberFormat="1" applyFont="1" applyFill="1" applyAlignment="1" applyProtection="1">
      <alignment horizontal="right" vertical="center"/>
    </xf>
    <xf numFmtId="0" fontId="20" fillId="0" borderId="0" xfId="0" applyFont="1" applyFill="1" applyAlignment="1">
      <alignment horizontal="center" vertical="center"/>
    </xf>
    <xf numFmtId="178" fontId="6" fillId="5" borderId="12" xfId="0" applyNumberFormat="1" applyFont="1" applyFill="1" applyBorder="1" applyAlignment="1">
      <alignment horizontal="left" vertical="top" wrapText="1"/>
    </xf>
    <xf numFmtId="0" fontId="23" fillId="0" borderId="0" xfId="0" applyFont="1" applyFill="1" applyAlignment="1">
      <alignment horizontal="center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left" vertical="center"/>
    </xf>
  </cellXfs>
  <cellStyles count="8">
    <cellStyle name="百分比" xfId="7" builtinId="5"/>
    <cellStyle name="常规" xfId="0" builtinId="0"/>
    <cellStyle name="常规 2" xfId="1"/>
    <cellStyle name="常规 3" xfId="2"/>
    <cellStyle name="常规 4" xfId="3"/>
    <cellStyle name="常规 5" xfId="4"/>
    <cellStyle name="常规 6" xfId="5"/>
    <cellStyle name="千位分隔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workbookViewId="0">
      <selection activeCell="B6" sqref="B6"/>
    </sheetView>
  </sheetViews>
  <sheetFormatPr defaultColWidth="5.75" defaultRowHeight="14.25"/>
  <cols>
    <col min="1" max="2" width="24.625" style="78" customWidth="1"/>
    <col min="3" max="3" width="30.75" style="78" customWidth="1"/>
    <col min="4" max="7" width="21" style="78" customWidth="1"/>
    <col min="8" max="16384" width="5.75" style="78"/>
  </cols>
  <sheetData>
    <row r="1" spans="1:10" ht="46.5" customHeight="1">
      <c r="A1" s="148" t="s">
        <v>564</v>
      </c>
      <c r="B1" s="149"/>
      <c r="C1" s="102"/>
      <c r="D1" s="102"/>
      <c r="E1" s="102"/>
      <c r="F1" s="102"/>
      <c r="G1" s="102"/>
      <c r="H1" s="102"/>
      <c r="I1" s="102"/>
      <c r="J1" s="102"/>
    </row>
    <row r="2" spans="1:10" ht="25.5" customHeight="1">
      <c r="A2" s="103"/>
      <c r="B2" s="103"/>
      <c r="C2" s="102"/>
      <c r="D2" s="102"/>
      <c r="E2" s="102"/>
      <c r="F2" s="102"/>
      <c r="G2" s="102"/>
      <c r="H2" s="102"/>
      <c r="I2" s="102"/>
      <c r="J2" s="102"/>
    </row>
    <row r="3" spans="1:10" ht="25.5" customHeight="1">
      <c r="A3" s="1" t="s">
        <v>9</v>
      </c>
      <c r="B3" s="1"/>
      <c r="C3" s="1"/>
      <c r="D3" s="102"/>
      <c r="E3" s="102"/>
      <c r="F3" s="102"/>
      <c r="G3" s="102"/>
      <c r="H3" s="102"/>
      <c r="I3" s="102"/>
      <c r="J3" s="102"/>
    </row>
    <row r="4" spans="1:10" ht="100.5" customHeight="1">
      <c r="A4" s="150" t="s">
        <v>563</v>
      </c>
      <c r="B4" s="151"/>
      <c r="C4" s="151"/>
      <c r="D4" s="151"/>
      <c r="E4" s="151"/>
      <c r="F4" s="102"/>
      <c r="G4" s="102"/>
      <c r="H4" s="102"/>
      <c r="I4" s="102"/>
      <c r="J4" s="102"/>
    </row>
    <row r="5" spans="1:10" ht="39.6" customHeight="1">
      <c r="A5" s="104"/>
      <c r="B5" s="104"/>
      <c r="C5" s="104"/>
      <c r="D5" s="102"/>
      <c r="E5" s="102"/>
      <c r="F5" s="102"/>
      <c r="G5" s="102"/>
      <c r="H5" s="102"/>
      <c r="I5" s="102"/>
      <c r="J5" s="102"/>
    </row>
    <row r="6" spans="1:10" ht="39.6" customHeight="1">
      <c r="A6" s="104"/>
      <c r="B6" s="104"/>
      <c r="C6" s="104"/>
      <c r="D6" s="102"/>
      <c r="E6" s="102"/>
      <c r="F6" s="102"/>
      <c r="G6" s="102"/>
      <c r="H6" s="102"/>
      <c r="I6" s="102"/>
      <c r="J6" s="102"/>
    </row>
    <row r="7" spans="1:10" ht="35.450000000000003" customHeight="1">
      <c r="A7" s="2"/>
      <c r="B7" s="2"/>
      <c r="C7" s="2"/>
      <c r="D7" s="102"/>
      <c r="E7" s="102"/>
      <c r="F7" s="102"/>
      <c r="G7" s="102"/>
      <c r="H7" s="102"/>
      <c r="I7" s="102"/>
      <c r="J7" s="102"/>
    </row>
    <row r="8" spans="1:10" ht="35.450000000000003" customHeight="1">
      <c r="A8" s="5"/>
      <c r="B8" s="5"/>
      <c r="C8" s="5"/>
      <c r="D8" s="102"/>
      <c r="E8" s="102"/>
      <c r="F8" s="102"/>
      <c r="G8" s="102"/>
      <c r="H8" s="102"/>
      <c r="I8" s="102"/>
      <c r="J8" s="102"/>
    </row>
    <row r="9" spans="1:10" ht="35.450000000000003" customHeight="1">
      <c r="A9" s="152" t="s">
        <v>94</v>
      </c>
      <c r="B9" s="152"/>
      <c r="C9" s="152"/>
      <c r="D9" s="152"/>
      <c r="E9" s="152"/>
      <c r="F9" s="102"/>
      <c r="G9" s="102"/>
      <c r="H9" s="102"/>
      <c r="I9" s="102"/>
      <c r="J9" s="102"/>
    </row>
    <row r="10" spans="1:10" ht="35.450000000000003" customHeight="1">
      <c r="A10" s="153">
        <v>42917</v>
      </c>
      <c r="B10" s="153"/>
      <c r="C10" s="153"/>
      <c r="D10" s="153"/>
      <c r="E10" s="153"/>
      <c r="F10" s="102"/>
      <c r="G10" s="102"/>
      <c r="H10" s="102"/>
      <c r="I10" s="102"/>
      <c r="J10" s="102"/>
    </row>
    <row r="11" spans="1:10">
      <c r="A11" s="102"/>
      <c r="B11" s="102"/>
      <c r="C11" s="102"/>
      <c r="D11" s="102"/>
      <c r="E11" s="102"/>
      <c r="F11" s="102"/>
      <c r="G11" s="102"/>
      <c r="H11" s="102"/>
      <c r="I11" s="102"/>
      <c r="J11" s="102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102"/>
    </row>
    <row r="13" spans="1:10">
      <c r="A13" s="102"/>
      <c r="B13" s="102"/>
      <c r="C13" s="102"/>
      <c r="D13" s="102"/>
      <c r="E13" s="102"/>
      <c r="F13" s="102"/>
      <c r="G13" s="102"/>
      <c r="H13" s="102"/>
      <c r="I13" s="102"/>
      <c r="J13" s="102"/>
    </row>
    <row r="14" spans="1:10">
      <c r="A14" s="102"/>
      <c r="B14" s="102"/>
      <c r="C14" s="102"/>
      <c r="D14" s="102"/>
      <c r="E14" s="102"/>
      <c r="F14" s="102"/>
      <c r="G14" s="102"/>
      <c r="H14" s="102"/>
      <c r="I14" s="102"/>
      <c r="J14" s="102"/>
    </row>
    <row r="15" spans="1:10">
      <c r="A15" s="102"/>
      <c r="B15" s="102"/>
      <c r="C15" s="102"/>
      <c r="D15" s="102"/>
      <c r="E15" s="102"/>
      <c r="F15" s="102"/>
      <c r="G15" s="102"/>
      <c r="H15" s="102"/>
      <c r="I15" s="102"/>
      <c r="J15" s="102"/>
    </row>
    <row r="16" spans="1:10">
      <c r="A16" s="102"/>
      <c r="B16" s="102"/>
      <c r="C16" s="102"/>
      <c r="D16" s="102"/>
      <c r="E16" s="102"/>
      <c r="F16" s="102"/>
      <c r="G16" s="102"/>
      <c r="H16" s="102"/>
      <c r="I16" s="102"/>
      <c r="J16" s="102"/>
    </row>
    <row r="17" spans="1:10">
      <c r="A17" s="102"/>
      <c r="B17" s="102"/>
      <c r="C17" s="102"/>
      <c r="D17" s="102"/>
      <c r="E17" s="102"/>
      <c r="F17" s="102"/>
      <c r="G17" s="102"/>
      <c r="H17" s="102"/>
      <c r="I17" s="102"/>
      <c r="J17" s="102"/>
    </row>
    <row r="18" spans="1:10">
      <c r="A18" s="102"/>
      <c r="B18" s="102"/>
      <c r="C18" s="102"/>
      <c r="D18" s="102"/>
      <c r="E18" s="102"/>
      <c r="F18" s="102"/>
      <c r="G18" s="102"/>
      <c r="H18" s="102"/>
      <c r="I18" s="102"/>
      <c r="J18" s="102"/>
    </row>
    <row r="19" spans="1:10">
      <c r="A19" s="102"/>
      <c r="B19" s="102"/>
      <c r="C19" s="102"/>
      <c r="D19" s="102"/>
      <c r="E19" s="102"/>
      <c r="F19" s="102"/>
      <c r="G19" s="102"/>
      <c r="H19" s="102"/>
      <c r="I19" s="102"/>
      <c r="J19" s="102"/>
    </row>
    <row r="20" spans="1:10">
      <c r="A20" s="102"/>
      <c r="B20" s="102"/>
      <c r="C20" s="102"/>
      <c r="D20" s="102"/>
      <c r="E20" s="102"/>
      <c r="F20" s="102"/>
      <c r="G20" s="102"/>
      <c r="H20" s="102"/>
      <c r="I20" s="102"/>
      <c r="J20" s="102"/>
    </row>
    <row r="21" spans="1:10">
      <c r="A21" s="102"/>
      <c r="B21" s="102"/>
      <c r="C21" s="102"/>
      <c r="D21" s="102"/>
      <c r="E21" s="102"/>
      <c r="F21" s="102"/>
      <c r="G21" s="102"/>
      <c r="H21" s="102"/>
      <c r="I21" s="102"/>
      <c r="J21" s="102"/>
    </row>
  </sheetData>
  <mergeCells count="4">
    <mergeCell ref="A1:B1"/>
    <mergeCell ref="A4:E4"/>
    <mergeCell ref="A9:E9"/>
    <mergeCell ref="A10:E10"/>
  </mergeCells>
  <phoneticPr fontId="2" type="noConversion"/>
  <printOptions horizontalCentered="1"/>
  <pageMargins left="0.6692913385826772" right="0.55118110236220474" top="0.98425196850393704" bottom="0.98425196850393704" header="0.51181102362204722" footer="0.51181102362204722"/>
  <pageSetup paperSize="9" fitToHeight="1000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5"/>
  <sheetViews>
    <sheetView showGridLines="0" showZeros="0" workbookViewId="0">
      <selection activeCell="A3" sqref="A3:D3"/>
    </sheetView>
  </sheetViews>
  <sheetFormatPr defaultColWidth="9.125" defaultRowHeight="14.25"/>
  <cols>
    <col min="1" max="1" width="61.125" style="11" customWidth="1"/>
    <col min="2" max="4" width="20.625" style="11" customWidth="1"/>
    <col min="5" max="16384" width="9.125" style="11"/>
  </cols>
  <sheetData>
    <row r="1" spans="1:6" ht="33.950000000000003" customHeight="1">
      <c r="A1" s="158" t="s">
        <v>597</v>
      </c>
      <c r="B1" s="158"/>
      <c r="C1" s="158"/>
      <c r="D1" s="158"/>
    </row>
    <row r="2" spans="1:6" ht="17.100000000000001" customHeight="1">
      <c r="A2" s="160" t="s">
        <v>758</v>
      </c>
      <c r="B2" s="159"/>
      <c r="C2" s="159"/>
      <c r="D2" s="159"/>
    </row>
    <row r="3" spans="1:6" ht="17.100000000000001" customHeight="1">
      <c r="A3" s="159" t="s">
        <v>3</v>
      </c>
      <c r="B3" s="159"/>
      <c r="C3" s="159"/>
      <c r="D3" s="159"/>
    </row>
    <row r="4" spans="1:6" ht="24" customHeight="1">
      <c r="A4" s="21" t="s">
        <v>0</v>
      </c>
      <c r="B4" s="22" t="s">
        <v>11</v>
      </c>
      <c r="C4" s="22" t="s">
        <v>53</v>
      </c>
      <c r="D4" s="22" t="s">
        <v>1</v>
      </c>
      <c r="E4" s="18"/>
      <c r="F4" s="18"/>
    </row>
    <row r="5" spans="1:6" ht="21" customHeight="1">
      <c r="A5" s="14" t="s">
        <v>23</v>
      </c>
      <c r="B5" s="36">
        <v>440</v>
      </c>
      <c r="C5" s="36">
        <v>0</v>
      </c>
      <c r="D5" s="36">
        <v>440</v>
      </c>
      <c r="E5" s="18"/>
      <c r="F5" s="18"/>
    </row>
    <row r="6" spans="1:6" ht="21" customHeight="1">
      <c r="A6" s="14" t="s">
        <v>24</v>
      </c>
      <c r="B6" s="36">
        <v>3900</v>
      </c>
      <c r="C6" s="36">
        <v>0</v>
      </c>
      <c r="D6" s="36">
        <v>3900</v>
      </c>
      <c r="E6" s="18"/>
      <c r="F6" s="18"/>
    </row>
    <row r="7" spans="1:6" ht="21" customHeight="1">
      <c r="A7" s="14" t="s">
        <v>25</v>
      </c>
      <c r="B7" s="36"/>
      <c r="C7" s="36"/>
      <c r="D7" s="36"/>
      <c r="E7" s="18"/>
      <c r="F7" s="18"/>
    </row>
    <row r="8" spans="1:6" ht="21" customHeight="1">
      <c r="A8" s="14" t="s">
        <v>26</v>
      </c>
      <c r="B8" s="36">
        <v>90000</v>
      </c>
      <c r="C8" s="36">
        <v>0</v>
      </c>
      <c r="D8" s="36">
        <v>90000</v>
      </c>
      <c r="E8" s="18"/>
      <c r="F8" s="18"/>
    </row>
    <row r="9" spans="1:6" ht="21" customHeight="1">
      <c r="A9" s="14" t="s">
        <v>27</v>
      </c>
      <c r="B9" s="36">
        <v>6800</v>
      </c>
      <c r="C9" s="36">
        <v>0</v>
      </c>
      <c r="D9" s="36">
        <v>6800</v>
      </c>
      <c r="E9" s="18"/>
      <c r="F9" s="18"/>
    </row>
    <row r="10" spans="1:6" ht="21" customHeight="1">
      <c r="A10" s="14" t="s">
        <v>95</v>
      </c>
      <c r="B10" s="36">
        <v>36000</v>
      </c>
      <c r="C10" s="36">
        <v>0</v>
      </c>
      <c r="D10" s="36">
        <v>36000</v>
      </c>
      <c r="E10" s="18"/>
      <c r="F10" s="18"/>
    </row>
    <row r="11" spans="1:6" ht="21" customHeight="1">
      <c r="A11" s="14" t="s">
        <v>28</v>
      </c>
      <c r="B11" s="36">
        <v>90628</v>
      </c>
      <c r="C11" s="36">
        <v>0</v>
      </c>
      <c r="D11" s="36">
        <v>90628</v>
      </c>
      <c r="E11" s="18"/>
      <c r="F11" s="18"/>
    </row>
    <row r="12" spans="1:6" ht="21" customHeight="1">
      <c r="A12" s="14" t="s">
        <v>54</v>
      </c>
      <c r="B12" s="36"/>
      <c r="C12" s="36"/>
      <c r="D12" s="36"/>
      <c r="E12" s="18"/>
      <c r="F12" s="18"/>
    </row>
    <row r="13" spans="1:6" ht="21" customHeight="1">
      <c r="A13" s="14" t="s">
        <v>87</v>
      </c>
      <c r="B13" s="36">
        <v>12000</v>
      </c>
      <c r="C13" s="36">
        <v>0</v>
      </c>
      <c r="D13" s="36">
        <v>12000</v>
      </c>
      <c r="E13" s="18"/>
      <c r="F13" s="18"/>
    </row>
    <row r="14" spans="1:6" ht="21" customHeight="1">
      <c r="A14" s="14" t="s">
        <v>64</v>
      </c>
      <c r="B14" s="36">
        <v>485000</v>
      </c>
      <c r="C14" s="36">
        <v>0</v>
      </c>
      <c r="D14" s="36">
        <v>485000</v>
      </c>
      <c r="E14" s="18"/>
      <c r="F14" s="18"/>
    </row>
    <row r="15" spans="1:6" ht="21" customHeight="1">
      <c r="A15" s="14" t="s">
        <v>465</v>
      </c>
      <c r="B15" s="36"/>
      <c r="C15" s="36"/>
      <c r="D15" s="36"/>
      <c r="E15" s="18"/>
      <c r="F15" s="18"/>
    </row>
    <row r="16" spans="1:6" ht="21" customHeight="1">
      <c r="A16" s="14" t="s">
        <v>466</v>
      </c>
      <c r="B16" s="36"/>
      <c r="C16" s="36"/>
      <c r="D16" s="36"/>
      <c r="E16" s="18"/>
      <c r="F16" s="18"/>
    </row>
    <row r="17" spans="1:6" ht="21" customHeight="1">
      <c r="A17" s="14" t="s">
        <v>31</v>
      </c>
      <c r="B17" s="36"/>
      <c r="C17" s="36"/>
      <c r="D17" s="36"/>
      <c r="E17" s="18"/>
      <c r="F17" s="18"/>
    </row>
    <row r="18" spans="1:6" ht="21" customHeight="1">
      <c r="A18" s="14" t="s">
        <v>467</v>
      </c>
      <c r="B18" s="36"/>
      <c r="C18" s="36"/>
      <c r="D18" s="36"/>
      <c r="E18" s="18"/>
      <c r="F18" s="18"/>
    </row>
    <row r="19" spans="1:6" ht="21" customHeight="1">
      <c r="A19" s="14"/>
      <c r="B19" s="36"/>
      <c r="C19" s="36"/>
      <c r="D19" s="36"/>
      <c r="E19" s="18"/>
      <c r="F19" s="18"/>
    </row>
    <row r="20" spans="1:6" ht="21" customHeight="1">
      <c r="A20" s="14"/>
      <c r="B20" s="36"/>
      <c r="C20" s="36"/>
      <c r="D20" s="36"/>
      <c r="E20" s="18"/>
      <c r="F20" s="18"/>
    </row>
    <row r="21" spans="1:6" ht="21" customHeight="1">
      <c r="A21" s="14"/>
      <c r="B21" s="36"/>
      <c r="C21" s="36"/>
      <c r="D21" s="36"/>
      <c r="E21" s="18"/>
      <c r="F21" s="18"/>
    </row>
    <row r="22" spans="1:6" ht="21" customHeight="1">
      <c r="A22" s="14"/>
      <c r="B22" s="36"/>
      <c r="C22" s="36"/>
      <c r="D22" s="36"/>
      <c r="E22" s="18"/>
      <c r="F22" s="18"/>
    </row>
    <row r="23" spans="1:6" ht="21" customHeight="1">
      <c r="A23" s="30" t="s">
        <v>22</v>
      </c>
      <c r="B23" s="36">
        <f>SUM(B5:B18)</f>
        <v>724768</v>
      </c>
      <c r="C23" s="36">
        <f>SUM(C5:C18)</f>
        <v>0</v>
      </c>
      <c r="D23" s="36">
        <f>SUM(D5:D18)</f>
        <v>724768</v>
      </c>
      <c r="E23" s="18"/>
      <c r="F23" s="18"/>
    </row>
    <row r="24" spans="1:6">
      <c r="A24" s="18"/>
      <c r="B24" s="18"/>
      <c r="C24" s="18"/>
      <c r="D24" s="18"/>
      <c r="E24" s="18"/>
      <c r="F24" s="18"/>
    </row>
    <row r="25" spans="1:6">
      <c r="A25" s="18"/>
      <c r="B25" s="18"/>
      <c r="C25" s="18"/>
      <c r="D25" s="18"/>
      <c r="E25" s="18"/>
      <c r="F25" s="18"/>
    </row>
    <row r="26" spans="1:6">
      <c r="A26" s="18"/>
      <c r="B26" s="18"/>
      <c r="C26" s="18"/>
      <c r="D26" s="18"/>
      <c r="E26" s="18"/>
      <c r="F26" s="18"/>
    </row>
    <row r="27" spans="1:6">
      <c r="A27" s="18"/>
      <c r="B27" s="18"/>
      <c r="C27" s="18"/>
      <c r="D27" s="18"/>
      <c r="E27" s="18"/>
      <c r="F27" s="18"/>
    </row>
    <row r="28" spans="1:6">
      <c r="A28" s="18"/>
      <c r="B28" s="18"/>
      <c r="C28" s="18"/>
      <c r="D28" s="18"/>
      <c r="E28" s="18"/>
      <c r="F28" s="18"/>
    </row>
    <row r="29" spans="1:6">
      <c r="A29" s="18"/>
      <c r="B29" s="18"/>
      <c r="C29" s="18"/>
      <c r="D29" s="18"/>
      <c r="E29" s="18"/>
      <c r="F29" s="18"/>
    </row>
    <row r="30" spans="1:6">
      <c r="A30" s="18"/>
      <c r="B30" s="18"/>
      <c r="C30" s="18"/>
      <c r="D30" s="18"/>
      <c r="E30" s="18"/>
      <c r="F30" s="18"/>
    </row>
    <row r="31" spans="1:6">
      <c r="A31" s="18"/>
      <c r="B31" s="18"/>
      <c r="C31" s="18"/>
      <c r="D31" s="18"/>
      <c r="E31" s="18"/>
      <c r="F31" s="18"/>
    </row>
    <row r="32" spans="1:6">
      <c r="A32" s="18"/>
      <c r="B32" s="18"/>
      <c r="C32" s="18"/>
      <c r="D32" s="18"/>
      <c r="E32" s="18"/>
      <c r="F32" s="18"/>
    </row>
    <row r="33" spans="1:6">
      <c r="A33" s="18"/>
      <c r="B33" s="18"/>
      <c r="C33" s="18"/>
      <c r="D33" s="18"/>
      <c r="E33" s="18"/>
      <c r="F33" s="18"/>
    </row>
    <row r="34" spans="1:6">
      <c r="A34" s="18"/>
      <c r="B34" s="18"/>
      <c r="C34" s="18"/>
      <c r="D34" s="18"/>
      <c r="E34" s="18"/>
      <c r="F34" s="18"/>
    </row>
    <row r="35" spans="1:6">
      <c r="A35" s="18"/>
      <c r="B35" s="18"/>
      <c r="C35" s="18"/>
      <c r="D35" s="18"/>
      <c r="E35" s="18"/>
      <c r="F35" s="18"/>
    </row>
    <row r="36" spans="1:6">
      <c r="A36" s="18"/>
      <c r="B36" s="18"/>
      <c r="C36" s="18"/>
      <c r="D36" s="18"/>
      <c r="E36" s="18"/>
      <c r="F36" s="18"/>
    </row>
    <row r="37" spans="1:6">
      <c r="A37" s="18"/>
      <c r="B37" s="18"/>
      <c r="C37" s="18"/>
      <c r="D37" s="18"/>
      <c r="E37" s="18"/>
      <c r="F37" s="18"/>
    </row>
    <row r="38" spans="1:6">
      <c r="A38" s="18"/>
      <c r="B38" s="18"/>
      <c r="C38" s="18"/>
      <c r="D38" s="18"/>
      <c r="E38" s="18"/>
      <c r="F38" s="18"/>
    </row>
    <row r="39" spans="1:6">
      <c r="A39" s="18"/>
      <c r="B39" s="18"/>
      <c r="C39" s="18"/>
      <c r="D39" s="18"/>
      <c r="E39" s="18"/>
      <c r="F39" s="18"/>
    </row>
    <row r="40" spans="1:6">
      <c r="A40" s="18"/>
      <c r="B40" s="18"/>
      <c r="C40" s="18"/>
      <c r="D40" s="18"/>
      <c r="E40" s="18"/>
      <c r="F40" s="18"/>
    </row>
    <row r="41" spans="1:6">
      <c r="A41" s="18"/>
      <c r="B41" s="18"/>
      <c r="C41" s="18"/>
      <c r="D41" s="18"/>
      <c r="E41" s="18"/>
      <c r="F41" s="18"/>
    </row>
    <row r="42" spans="1:6">
      <c r="A42" s="18"/>
      <c r="B42" s="18"/>
      <c r="C42" s="18"/>
      <c r="D42" s="18"/>
      <c r="E42" s="18"/>
      <c r="F42" s="18"/>
    </row>
    <row r="43" spans="1:6">
      <c r="A43" s="18"/>
      <c r="B43" s="18"/>
      <c r="C43" s="18"/>
      <c r="D43" s="18"/>
      <c r="E43" s="18"/>
      <c r="F43" s="18"/>
    </row>
    <row r="44" spans="1:6">
      <c r="A44" s="18"/>
      <c r="B44" s="18"/>
      <c r="C44" s="18"/>
      <c r="D44" s="18"/>
      <c r="E44" s="18"/>
      <c r="F44" s="18"/>
    </row>
    <row r="45" spans="1:6">
      <c r="A45" s="18"/>
      <c r="B45" s="18"/>
      <c r="C45" s="18"/>
      <c r="D45" s="18"/>
      <c r="E45" s="18"/>
      <c r="F45" s="18"/>
    </row>
    <row r="46" spans="1:6">
      <c r="A46" s="18"/>
      <c r="B46" s="18"/>
      <c r="C46" s="18"/>
      <c r="D46" s="18"/>
      <c r="E46" s="18"/>
      <c r="F46" s="18"/>
    </row>
    <row r="47" spans="1:6">
      <c r="A47" s="18"/>
      <c r="B47" s="18"/>
      <c r="C47" s="18"/>
      <c r="D47" s="18"/>
      <c r="E47" s="18"/>
      <c r="F47" s="18"/>
    </row>
    <row r="48" spans="1:6">
      <c r="A48" s="18"/>
      <c r="B48" s="18"/>
      <c r="C48" s="18"/>
      <c r="D48" s="18"/>
      <c r="E48" s="18"/>
      <c r="F48" s="18"/>
    </row>
    <row r="49" spans="1:6">
      <c r="A49" s="18"/>
      <c r="B49" s="18"/>
      <c r="C49" s="18"/>
      <c r="D49" s="18"/>
      <c r="E49" s="18"/>
      <c r="F49" s="18"/>
    </row>
    <row r="50" spans="1:6">
      <c r="A50" s="18"/>
      <c r="B50" s="18"/>
      <c r="C50" s="18"/>
      <c r="D50" s="18"/>
      <c r="E50" s="18"/>
      <c r="F50" s="18"/>
    </row>
    <row r="51" spans="1:6">
      <c r="A51" s="18"/>
      <c r="B51" s="18"/>
      <c r="C51" s="18"/>
      <c r="D51" s="18"/>
      <c r="E51" s="18"/>
      <c r="F51" s="18"/>
    </row>
    <row r="52" spans="1:6">
      <c r="A52" s="18"/>
      <c r="B52" s="18"/>
      <c r="C52" s="18"/>
      <c r="D52" s="18"/>
      <c r="E52" s="18"/>
      <c r="F52" s="18"/>
    </row>
    <row r="53" spans="1:6">
      <c r="A53" s="18"/>
      <c r="B53" s="18"/>
      <c r="C53" s="18"/>
      <c r="D53" s="18"/>
      <c r="E53" s="18"/>
      <c r="F53" s="18"/>
    </row>
    <row r="54" spans="1:6">
      <c r="A54" s="18"/>
      <c r="B54" s="18"/>
      <c r="C54" s="18"/>
      <c r="D54" s="18"/>
      <c r="E54" s="18"/>
      <c r="F54" s="18"/>
    </row>
    <row r="55" spans="1:6">
      <c r="A55" s="18"/>
      <c r="B55" s="18"/>
      <c r="C55" s="18"/>
      <c r="D55" s="18"/>
      <c r="E55" s="18"/>
      <c r="F55" s="18"/>
    </row>
    <row r="56" spans="1:6">
      <c r="A56" s="18"/>
      <c r="B56" s="18"/>
      <c r="C56" s="18"/>
      <c r="D56" s="18"/>
      <c r="E56" s="18"/>
      <c r="F56" s="18"/>
    </row>
    <row r="57" spans="1:6">
      <c r="A57" s="18"/>
      <c r="B57" s="18"/>
      <c r="C57" s="18"/>
      <c r="D57" s="18"/>
      <c r="E57" s="18"/>
      <c r="F57" s="18"/>
    </row>
    <row r="58" spans="1:6">
      <c r="A58" s="18"/>
      <c r="B58" s="18"/>
      <c r="C58" s="18"/>
      <c r="D58" s="18"/>
      <c r="E58" s="18"/>
      <c r="F58" s="18"/>
    </row>
    <row r="59" spans="1:6">
      <c r="A59" s="18"/>
      <c r="B59" s="18"/>
      <c r="C59" s="18"/>
      <c r="D59" s="18"/>
      <c r="E59" s="18"/>
      <c r="F59" s="18"/>
    </row>
    <row r="60" spans="1:6">
      <c r="A60" s="18"/>
      <c r="B60" s="18"/>
      <c r="C60" s="18"/>
      <c r="D60" s="18"/>
      <c r="E60" s="18"/>
      <c r="F60" s="18"/>
    </row>
    <row r="61" spans="1:6">
      <c r="A61" s="18"/>
      <c r="B61" s="18"/>
      <c r="C61" s="18"/>
      <c r="D61" s="18"/>
      <c r="E61" s="18"/>
      <c r="F61" s="18"/>
    </row>
    <row r="62" spans="1:6">
      <c r="A62" s="18"/>
      <c r="B62" s="18"/>
      <c r="C62" s="18"/>
      <c r="D62" s="18"/>
      <c r="E62" s="18"/>
      <c r="F62" s="18"/>
    </row>
    <row r="63" spans="1:6">
      <c r="A63" s="18"/>
      <c r="B63" s="18"/>
      <c r="C63" s="18"/>
      <c r="D63" s="18"/>
      <c r="E63" s="18"/>
      <c r="F63" s="18"/>
    </row>
    <row r="64" spans="1:6">
      <c r="A64" s="18"/>
      <c r="B64" s="18"/>
      <c r="C64" s="18"/>
      <c r="D64" s="18"/>
      <c r="E64" s="18"/>
      <c r="F64" s="18"/>
    </row>
    <row r="65" spans="1:6">
      <c r="A65" s="18"/>
      <c r="B65" s="18"/>
      <c r="C65" s="18"/>
      <c r="D65" s="18"/>
      <c r="E65" s="18"/>
      <c r="F65" s="18"/>
    </row>
    <row r="66" spans="1:6">
      <c r="A66" s="18"/>
      <c r="B66" s="18"/>
      <c r="C66" s="18"/>
      <c r="D66" s="18"/>
      <c r="E66" s="18"/>
      <c r="F66" s="18"/>
    </row>
    <row r="67" spans="1:6">
      <c r="A67" s="18"/>
      <c r="B67" s="18"/>
      <c r="C67" s="18"/>
      <c r="D67" s="18"/>
      <c r="E67" s="18"/>
      <c r="F67" s="18"/>
    </row>
    <row r="68" spans="1:6">
      <c r="A68" s="18"/>
      <c r="B68" s="18"/>
      <c r="C68" s="18"/>
      <c r="D68" s="18"/>
      <c r="E68" s="18"/>
      <c r="F68" s="18"/>
    </row>
    <row r="69" spans="1:6">
      <c r="A69" s="18"/>
      <c r="B69" s="18"/>
      <c r="C69" s="18"/>
      <c r="D69" s="18"/>
      <c r="E69" s="18"/>
      <c r="F69" s="18"/>
    </row>
    <row r="70" spans="1:6">
      <c r="A70" s="18"/>
      <c r="B70" s="18"/>
      <c r="C70" s="18"/>
      <c r="D70" s="18"/>
      <c r="E70" s="18"/>
      <c r="F70" s="18"/>
    </row>
    <row r="71" spans="1:6">
      <c r="A71" s="18"/>
      <c r="B71" s="18"/>
      <c r="C71" s="18"/>
      <c r="D71" s="18"/>
      <c r="E71" s="18"/>
      <c r="F71" s="18"/>
    </row>
    <row r="72" spans="1:6">
      <c r="A72" s="18"/>
      <c r="B72" s="18"/>
      <c r="C72" s="18"/>
      <c r="D72" s="18"/>
      <c r="E72" s="18"/>
      <c r="F72" s="18"/>
    </row>
    <row r="73" spans="1:6">
      <c r="A73" s="18"/>
      <c r="B73" s="18"/>
      <c r="C73" s="18"/>
      <c r="D73" s="18"/>
      <c r="E73" s="18"/>
      <c r="F73" s="18"/>
    </row>
    <row r="74" spans="1:6">
      <c r="A74" s="18"/>
      <c r="B74" s="18"/>
      <c r="C74" s="18"/>
      <c r="D74" s="18"/>
      <c r="E74" s="18"/>
      <c r="F74" s="18"/>
    </row>
    <row r="75" spans="1:6">
      <c r="A75" s="18"/>
      <c r="B75" s="18"/>
      <c r="C75" s="18"/>
      <c r="D75" s="18"/>
      <c r="E75" s="18"/>
      <c r="F75" s="18"/>
    </row>
    <row r="76" spans="1:6">
      <c r="A76" s="18"/>
      <c r="B76" s="18"/>
      <c r="C76" s="18"/>
      <c r="D76" s="18"/>
      <c r="E76" s="18"/>
      <c r="F76" s="18"/>
    </row>
    <row r="77" spans="1:6">
      <c r="A77" s="18"/>
      <c r="B77" s="18"/>
      <c r="C77" s="18"/>
      <c r="D77" s="18"/>
      <c r="E77" s="18"/>
      <c r="F77" s="18"/>
    </row>
    <row r="78" spans="1:6">
      <c r="A78" s="18"/>
      <c r="B78" s="18"/>
      <c r="C78" s="18"/>
      <c r="D78" s="18"/>
      <c r="E78" s="18"/>
      <c r="F78" s="18"/>
    </row>
    <row r="79" spans="1:6">
      <c r="A79" s="18"/>
      <c r="B79" s="18"/>
      <c r="C79" s="18"/>
      <c r="D79" s="18"/>
      <c r="E79" s="18"/>
      <c r="F79" s="18"/>
    </row>
    <row r="80" spans="1:6">
      <c r="A80" s="18"/>
      <c r="B80" s="18"/>
      <c r="C80" s="18"/>
      <c r="D80" s="18"/>
      <c r="E80" s="18"/>
      <c r="F80" s="18"/>
    </row>
    <row r="81" spans="1:6">
      <c r="A81" s="18"/>
      <c r="B81" s="18"/>
      <c r="C81" s="18"/>
      <c r="D81" s="18"/>
      <c r="E81" s="18"/>
      <c r="F81" s="18"/>
    </row>
    <row r="82" spans="1:6">
      <c r="A82" s="18"/>
      <c r="B82" s="18"/>
      <c r="C82" s="18"/>
      <c r="D82" s="18"/>
      <c r="E82" s="18"/>
      <c r="F82" s="18"/>
    </row>
    <row r="83" spans="1:6">
      <c r="A83" s="18"/>
      <c r="B83" s="18"/>
      <c r="C83" s="18"/>
      <c r="D83" s="18"/>
      <c r="E83" s="18"/>
      <c r="F83" s="18"/>
    </row>
    <row r="84" spans="1:6">
      <c r="A84" s="18"/>
      <c r="B84" s="18"/>
      <c r="C84" s="18"/>
      <c r="D84" s="18"/>
      <c r="E84" s="18"/>
      <c r="F84" s="18"/>
    </row>
    <row r="85" spans="1:6">
      <c r="A85" s="18"/>
      <c r="B85" s="18"/>
      <c r="C85" s="18"/>
      <c r="D85" s="18"/>
      <c r="E85" s="18"/>
      <c r="F85" s="18"/>
    </row>
    <row r="86" spans="1:6">
      <c r="A86" s="18"/>
      <c r="B86" s="18"/>
      <c r="C86" s="18"/>
      <c r="D86" s="18"/>
      <c r="E86" s="18"/>
      <c r="F86" s="18"/>
    </row>
    <row r="87" spans="1:6">
      <c r="A87" s="18"/>
      <c r="B87" s="18"/>
      <c r="C87" s="18"/>
      <c r="D87" s="18"/>
      <c r="E87" s="18"/>
      <c r="F87" s="18"/>
    </row>
    <row r="88" spans="1:6">
      <c r="A88" s="18"/>
      <c r="B88" s="18"/>
      <c r="C88" s="18"/>
      <c r="D88" s="18"/>
      <c r="E88" s="18"/>
      <c r="F88" s="18"/>
    </row>
    <row r="89" spans="1:6">
      <c r="A89" s="18"/>
      <c r="B89" s="18"/>
      <c r="C89" s="18"/>
      <c r="D89" s="18"/>
      <c r="E89" s="18"/>
      <c r="F89" s="18"/>
    </row>
    <row r="90" spans="1:6">
      <c r="A90" s="18"/>
      <c r="B90" s="18"/>
      <c r="C90" s="18"/>
      <c r="D90" s="18"/>
      <c r="E90" s="18"/>
      <c r="F90" s="18"/>
    </row>
    <row r="91" spans="1:6">
      <c r="A91" s="18"/>
      <c r="B91" s="18"/>
      <c r="C91" s="18"/>
      <c r="D91" s="18"/>
      <c r="E91" s="18"/>
      <c r="F91" s="18"/>
    </row>
    <row r="92" spans="1:6">
      <c r="A92" s="18"/>
      <c r="B92" s="18"/>
      <c r="C92" s="18"/>
      <c r="D92" s="18"/>
      <c r="E92" s="18"/>
      <c r="F92" s="18"/>
    </row>
    <row r="93" spans="1:6">
      <c r="A93" s="18"/>
      <c r="B93" s="18"/>
      <c r="C93" s="18"/>
      <c r="D93" s="18"/>
      <c r="E93" s="18"/>
      <c r="F93" s="18"/>
    </row>
    <row r="94" spans="1:6">
      <c r="A94" s="18"/>
      <c r="B94" s="18"/>
      <c r="C94" s="18"/>
      <c r="D94" s="18"/>
      <c r="E94" s="18"/>
      <c r="F94" s="18"/>
    </row>
    <row r="95" spans="1:6">
      <c r="A95" s="18"/>
      <c r="B95" s="18"/>
      <c r="C95" s="18"/>
      <c r="D95" s="18"/>
      <c r="E95" s="18"/>
      <c r="F95" s="18"/>
    </row>
    <row r="96" spans="1:6">
      <c r="A96" s="18"/>
      <c r="B96" s="18"/>
      <c r="C96" s="18"/>
      <c r="D96" s="18"/>
      <c r="E96" s="18"/>
      <c r="F96" s="18"/>
    </row>
    <row r="97" spans="1:6">
      <c r="A97" s="18"/>
      <c r="B97" s="18"/>
      <c r="C97" s="18"/>
      <c r="D97" s="18"/>
      <c r="E97" s="18"/>
      <c r="F97" s="18"/>
    </row>
    <row r="98" spans="1:6">
      <c r="A98" s="18"/>
      <c r="B98" s="18"/>
      <c r="C98" s="18"/>
      <c r="D98" s="18"/>
      <c r="E98" s="18"/>
      <c r="F98" s="18"/>
    </row>
    <row r="99" spans="1:6">
      <c r="A99" s="18"/>
      <c r="B99" s="18"/>
      <c r="C99" s="18"/>
      <c r="D99" s="18"/>
      <c r="E99" s="18"/>
      <c r="F99" s="18"/>
    </row>
    <row r="100" spans="1:6">
      <c r="A100" s="18"/>
      <c r="B100" s="18"/>
      <c r="C100" s="18"/>
      <c r="D100" s="18"/>
      <c r="E100" s="18"/>
      <c r="F100" s="18"/>
    </row>
    <row r="101" spans="1:6">
      <c r="A101" s="18"/>
      <c r="B101" s="18"/>
      <c r="C101" s="18"/>
      <c r="D101" s="18"/>
      <c r="E101" s="18"/>
      <c r="F101" s="18"/>
    </row>
    <row r="102" spans="1:6">
      <c r="A102" s="18"/>
      <c r="B102" s="18"/>
      <c r="C102" s="18"/>
      <c r="D102" s="18"/>
      <c r="E102" s="18"/>
      <c r="F102" s="18"/>
    </row>
    <row r="103" spans="1:6">
      <c r="A103" s="18"/>
      <c r="B103" s="18"/>
      <c r="C103" s="18"/>
      <c r="D103" s="18"/>
      <c r="E103" s="18"/>
      <c r="F103" s="18"/>
    </row>
    <row r="104" spans="1:6">
      <c r="A104" s="18"/>
      <c r="B104" s="18"/>
      <c r="C104" s="18"/>
      <c r="D104" s="18"/>
      <c r="E104" s="18"/>
      <c r="F104" s="18"/>
    </row>
    <row r="105" spans="1:6">
      <c r="A105" s="18"/>
      <c r="B105" s="18"/>
      <c r="C105" s="18"/>
      <c r="D105" s="18"/>
      <c r="E105" s="18"/>
      <c r="F105" s="18"/>
    </row>
    <row r="106" spans="1:6">
      <c r="A106" s="18"/>
      <c r="B106" s="18"/>
      <c r="C106" s="18"/>
      <c r="D106" s="18"/>
      <c r="E106" s="18"/>
      <c r="F106" s="18"/>
    </row>
    <row r="107" spans="1:6">
      <c r="A107" s="18"/>
      <c r="B107" s="18"/>
      <c r="C107" s="18"/>
      <c r="D107" s="18"/>
      <c r="E107" s="18"/>
      <c r="F107" s="18"/>
    </row>
    <row r="108" spans="1:6">
      <c r="A108" s="18"/>
      <c r="B108" s="18"/>
      <c r="C108" s="18"/>
      <c r="D108" s="18"/>
      <c r="E108" s="18"/>
      <c r="F108" s="18"/>
    </row>
    <row r="109" spans="1:6">
      <c r="A109" s="18"/>
      <c r="B109" s="18"/>
      <c r="C109" s="18"/>
      <c r="D109" s="18"/>
      <c r="E109" s="18"/>
      <c r="F109" s="18"/>
    </row>
    <row r="110" spans="1:6">
      <c r="A110" s="18"/>
      <c r="B110" s="18"/>
      <c r="C110" s="18"/>
      <c r="D110" s="18"/>
      <c r="E110" s="18"/>
      <c r="F110" s="18"/>
    </row>
    <row r="111" spans="1:6">
      <c r="A111" s="18"/>
      <c r="B111" s="18"/>
      <c r="C111" s="18"/>
      <c r="D111" s="18"/>
      <c r="E111" s="18"/>
      <c r="F111" s="18"/>
    </row>
    <row r="112" spans="1:6">
      <c r="A112" s="18"/>
      <c r="B112" s="18"/>
      <c r="C112" s="18"/>
      <c r="D112" s="18"/>
      <c r="E112" s="18"/>
      <c r="F112" s="18"/>
    </row>
    <row r="113" spans="1:6">
      <c r="A113" s="18"/>
      <c r="B113" s="18"/>
      <c r="C113" s="18"/>
      <c r="D113" s="18"/>
      <c r="E113" s="18"/>
      <c r="F113" s="18"/>
    </row>
    <row r="114" spans="1:6">
      <c r="A114" s="18"/>
      <c r="B114" s="18"/>
      <c r="C114" s="18"/>
      <c r="D114" s="18"/>
      <c r="E114" s="18"/>
      <c r="F114" s="18"/>
    </row>
    <row r="115" spans="1:6">
      <c r="A115" s="18"/>
      <c r="B115" s="18"/>
      <c r="C115" s="18"/>
      <c r="D115" s="18"/>
      <c r="E115" s="18"/>
      <c r="F115" s="18"/>
    </row>
    <row r="116" spans="1:6">
      <c r="A116" s="18"/>
      <c r="B116" s="18"/>
      <c r="C116" s="18"/>
      <c r="D116" s="18"/>
      <c r="E116" s="18"/>
      <c r="F116" s="18"/>
    </row>
    <row r="117" spans="1:6">
      <c r="A117" s="18"/>
      <c r="B117" s="18"/>
      <c r="C117" s="18"/>
      <c r="D117" s="18"/>
      <c r="E117" s="18"/>
      <c r="F117" s="18"/>
    </row>
    <row r="118" spans="1:6">
      <c r="A118" s="18"/>
      <c r="B118" s="18"/>
      <c r="C118" s="18"/>
      <c r="D118" s="18"/>
      <c r="E118" s="18"/>
      <c r="F118" s="18"/>
    </row>
    <row r="119" spans="1:6">
      <c r="A119" s="18"/>
      <c r="B119" s="18"/>
      <c r="C119" s="18"/>
      <c r="D119" s="18"/>
      <c r="E119" s="18"/>
      <c r="F119" s="18"/>
    </row>
    <row r="120" spans="1:6">
      <c r="A120" s="18"/>
      <c r="B120" s="18"/>
      <c r="C120" s="18"/>
      <c r="D120" s="18"/>
      <c r="E120" s="18"/>
      <c r="F120" s="18"/>
    </row>
    <row r="121" spans="1:6">
      <c r="A121" s="18"/>
      <c r="B121" s="18"/>
      <c r="C121" s="18"/>
      <c r="D121" s="18"/>
      <c r="E121" s="18"/>
      <c r="F121" s="18"/>
    </row>
    <row r="122" spans="1:6">
      <c r="A122" s="18"/>
      <c r="B122" s="18"/>
      <c r="C122" s="18"/>
      <c r="D122" s="18"/>
      <c r="E122" s="18"/>
      <c r="F122" s="18"/>
    </row>
    <row r="123" spans="1:6">
      <c r="A123" s="18"/>
      <c r="B123" s="18"/>
      <c r="C123" s="18"/>
      <c r="D123" s="18"/>
      <c r="E123" s="18"/>
      <c r="F123" s="18"/>
    </row>
    <row r="124" spans="1:6">
      <c r="A124" s="18"/>
      <c r="B124" s="18"/>
      <c r="C124" s="18"/>
      <c r="D124" s="18"/>
      <c r="E124" s="18"/>
      <c r="F124" s="18"/>
    </row>
    <row r="125" spans="1:6">
      <c r="A125" s="18"/>
      <c r="B125" s="18"/>
      <c r="C125" s="18"/>
      <c r="D125" s="18"/>
      <c r="E125" s="18"/>
      <c r="F125" s="18"/>
    </row>
    <row r="126" spans="1:6">
      <c r="A126" s="18"/>
      <c r="B126" s="18"/>
      <c r="C126" s="18"/>
      <c r="D126" s="18"/>
      <c r="E126" s="18"/>
      <c r="F126" s="18"/>
    </row>
    <row r="127" spans="1:6">
      <c r="A127" s="18"/>
      <c r="B127" s="18"/>
      <c r="C127" s="18"/>
      <c r="D127" s="18"/>
      <c r="E127" s="18"/>
      <c r="F127" s="18"/>
    </row>
    <row r="128" spans="1:6">
      <c r="A128" s="18"/>
      <c r="B128" s="18"/>
      <c r="C128" s="18"/>
      <c r="D128" s="18"/>
      <c r="E128" s="18"/>
      <c r="F128" s="18"/>
    </row>
    <row r="129" spans="1:6">
      <c r="A129" s="18"/>
      <c r="B129" s="18"/>
      <c r="C129" s="18"/>
      <c r="D129" s="18"/>
      <c r="E129" s="18"/>
      <c r="F129" s="18"/>
    </row>
    <row r="130" spans="1:6">
      <c r="A130" s="18"/>
      <c r="B130" s="18"/>
      <c r="C130" s="18"/>
      <c r="D130" s="18"/>
      <c r="E130" s="18"/>
      <c r="F130" s="18"/>
    </row>
    <row r="131" spans="1:6">
      <c r="A131" s="18"/>
      <c r="B131" s="18"/>
      <c r="C131" s="18"/>
      <c r="D131" s="18"/>
      <c r="E131" s="18"/>
      <c r="F131" s="18"/>
    </row>
    <row r="132" spans="1:6">
      <c r="A132" s="18"/>
      <c r="B132" s="18"/>
      <c r="C132" s="18"/>
      <c r="D132" s="18"/>
      <c r="E132" s="18"/>
      <c r="F132" s="18"/>
    </row>
    <row r="133" spans="1:6">
      <c r="A133" s="18"/>
      <c r="B133" s="18"/>
      <c r="C133" s="18"/>
      <c r="D133" s="18"/>
      <c r="E133" s="18"/>
      <c r="F133" s="18"/>
    </row>
    <row r="134" spans="1:6">
      <c r="A134" s="18"/>
      <c r="B134" s="18"/>
      <c r="C134" s="18"/>
      <c r="D134" s="18"/>
      <c r="E134" s="18"/>
      <c r="F134" s="18"/>
    </row>
    <row r="135" spans="1:6">
      <c r="A135" s="18"/>
      <c r="B135" s="18"/>
      <c r="C135" s="18"/>
      <c r="D135" s="18"/>
      <c r="E135" s="18"/>
      <c r="F135" s="18"/>
    </row>
  </sheetData>
  <mergeCells count="3">
    <mergeCell ref="A1:D1"/>
    <mergeCell ref="A2:D2"/>
    <mergeCell ref="A3:D3"/>
  </mergeCells>
  <phoneticPr fontId="2" type="noConversion"/>
  <printOptions horizontalCentered="1"/>
  <pageMargins left="0.19685039370078741" right="0.19685039370078741" top="0.62992125984251968" bottom="0.39370078740157483" header="0.27559055118110237" footer="0.15748031496062992"/>
  <pageSetup paperSize="9" firstPageNumber="14" fitToHeight="10000" orientation="landscape" useFirstPageNumber="1" r:id="rId1"/>
  <headerFooter alignWithMargins="0">
    <oddFooter>&amp;C&amp;14‐ &amp;P ‐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showGridLines="0" showZeros="0" workbookViewId="0">
      <pane xSplit="1" ySplit="5" topLeftCell="B6" activePane="bottomRight" state="frozen"/>
      <selection activeCell="A25" sqref="A25"/>
      <selection pane="topRight" activeCell="A25" sqref="A25"/>
      <selection pane="bottomLeft" activeCell="A25" sqref="A25"/>
      <selection pane="bottomRight" activeCell="A3" sqref="A3:K3"/>
    </sheetView>
  </sheetViews>
  <sheetFormatPr defaultColWidth="9.125" defaultRowHeight="14.25"/>
  <cols>
    <col min="1" max="1" width="51.875" style="18" customWidth="1"/>
    <col min="2" max="3" width="7.625" style="18" bestFit="1" customWidth="1"/>
    <col min="4" max="4" width="8" style="18" bestFit="1" customWidth="1"/>
    <col min="5" max="5" width="7.625" style="18" bestFit="1" customWidth="1"/>
    <col min="6" max="6" width="7.125" style="18" customWidth="1"/>
    <col min="7" max="7" width="8" style="18" bestFit="1" customWidth="1"/>
    <col min="8" max="8" width="8" style="18" customWidth="1"/>
    <col min="9" max="11" width="8.625" style="18" customWidth="1"/>
    <col min="12" max="16384" width="9.125" style="18"/>
  </cols>
  <sheetData>
    <row r="1" spans="1:11" ht="33.75" customHeight="1">
      <c r="A1" s="158" t="s">
        <v>598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1" ht="16.899999999999999" customHeight="1">
      <c r="A2" s="160" t="s">
        <v>759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</row>
    <row r="3" spans="1:11" ht="16.899999999999999" customHeight="1">
      <c r="A3" s="159" t="s">
        <v>3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</row>
    <row r="4" spans="1:11" ht="20.25" customHeight="1">
      <c r="A4" s="166" t="s">
        <v>0</v>
      </c>
      <c r="B4" s="166" t="s">
        <v>462</v>
      </c>
      <c r="C4" s="166" t="s">
        <v>299</v>
      </c>
      <c r="D4" s="166"/>
      <c r="E4" s="166"/>
      <c r="F4" s="166"/>
      <c r="G4" s="166"/>
      <c r="H4" s="166"/>
      <c r="I4" s="166"/>
      <c r="J4" s="166" t="s">
        <v>1</v>
      </c>
      <c r="K4" s="166" t="s">
        <v>14</v>
      </c>
    </row>
    <row r="5" spans="1:11" ht="33.75" customHeight="1">
      <c r="A5" s="166"/>
      <c r="B5" s="166"/>
      <c r="C5" s="21" t="s">
        <v>463</v>
      </c>
      <c r="D5" s="21" t="s">
        <v>15</v>
      </c>
      <c r="E5" s="22" t="s">
        <v>300</v>
      </c>
      <c r="F5" s="22" t="s">
        <v>464</v>
      </c>
      <c r="G5" s="22" t="s">
        <v>599</v>
      </c>
      <c r="H5" s="22" t="s">
        <v>17</v>
      </c>
      <c r="I5" s="22" t="s">
        <v>600</v>
      </c>
      <c r="J5" s="166"/>
      <c r="K5" s="166"/>
    </row>
    <row r="6" spans="1:11" ht="27" customHeight="1">
      <c r="A6" s="14" t="s">
        <v>390</v>
      </c>
      <c r="B6" s="36">
        <v>0</v>
      </c>
      <c r="C6" s="36">
        <v>3407</v>
      </c>
      <c r="D6" s="36">
        <v>2911</v>
      </c>
      <c r="E6" s="36">
        <v>496</v>
      </c>
      <c r="F6" s="36">
        <v>0</v>
      </c>
      <c r="G6" s="36">
        <v>0</v>
      </c>
      <c r="H6" s="36">
        <v>0</v>
      </c>
      <c r="I6" s="36">
        <v>0</v>
      </c>
      <c r="J6" s="36">
        <v>3407</v>
      </c>
      <c r="K6" s="36">
        <v>3402</v>
      </c>
    </row>
    <row r="7" spans="1:11" ht="27" customHeight="1">
      <c r="A7" s="14" t="s">
        <v>452</v>
      </c>
      <c r="B7" s="36">
        <v>0</v>
      </c>
      <c r="C7" s="36">
        <v>3407</v>
      </c>
      <c r="D7" s="36">
        <v>2911</v>
      </c>
      <c r="E7" s="36">
        <v>496</v>
      </c>
      <c r="F7" s="36">
        <v>0</v>
      </c>
      <c r="G7" s="36">
        <v>0</v>
      </c>
      <c r="H7" s="36">
        <v>0</v>
      </c>
      <c r="I7" s="36">
        <v>0</v>
      </c>
      <c r="J7" s="36">
        <v>3407</v>
      </c>
      <c r="K7" s="36">
        <v>3402</v>
      </c>
    </row>
    <row r="8" spans="1:11" ht="27" customHeight="1">
      <c r="A8" s="14" t="s">
        <v>391</v>
      </c>
      <c r="B8" s="36">
        <v>125</v>
      </c>
      <c r="C8" s="36">
        <v>966</v>
      </c>
      <c r="D8" s="36">
        <v>32372</v>
      </c>
      <c r="E8" s="36">
        <v>2222</v>
      </c>
      <c r="F8" s="36">
        <v>367</v>
      </c>
      <c r="G8" s="36">
        <v>0</v>
      </c>
      <c r="H8" s="36">
        <v>-33995</v>
      </c>
      <c r="I8" s="36">
        <v>0</v>
      </c>
      <c r="J8" s="36">
        <v>1091</v>
      </c>
      <c r="K8" s="36">
        <v>1038</v>
      </c>
    </row>
    <row r="9" spans="1:11" ht="27" customHeight="1">
      <c r="A9" s="14" t="s">
        <v>78</v>
      </c>
      <c r="B9" s="36">
        <v>125</v>
      </c>
      <c r="C9" s="36">
        <v>966</v>
      </c>
      <c r="D9" s="36">
        <v>32372</v>
      </c>
      <c r="E9" s="36">
        <v>2222</v>
      </c>
      <c r="F9" s="36">
        <v>367</v>
      </c>
      <c r="G9" s="36">
        <v>0</v>
      </c>
      <c r="H9" s="36">
        <v>-33995</v>
      </c>
      <c r="I9" s="36">
        <v>0</v>
      </c>
      <c r="J9" s="36">
        <v>1091</v>
      </c>
      <c r="K9" s="36">
        <v>1038</v>
      </c>
    </row>
    <row r="10" spans="1:11" ht="27" customHeight="1">
      <c r="A10" s="14" t="s">
        <v>393</v>
      </c>
      <c r="B10" s="36">
        <v>45200</v>
      </c>
      <c r="C10" s="36">
        <v>-45200</v>
      </c>
      <c r="D10" s="36">
        <v>0</v>
      </c>
      <c r="E10" s="36">
        <v>-45200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</row>
    <row r="11" spans="1:11" ht="27" customHeight="1">
      <c r="A11" s="14" t="s">
        <v>301</v>
      </c>
      <c r="B11" s="36">
        <v>45200</v>
      </c>
      <c r="C11" s="36">
        <v>-45200</v>
      </c>
      <c r="D11" s="36">
        <v>0</v>
      </c>
      <c r="E11" s="36">
        <v>-45200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</row>
    <row r="12" spans="1:11" ht="27" customHeight="1">
      <c r="A12" s="14" t="s">
        <v>394</v>
      </c>
      <c r="B12" s="36">
        <v>81800</v>
      </c>
      <c r="C12" s="36">
        <v>184436</v>
      </c>
      <c r="D12" s="36">
        <v>125600</v>
      </c>
      <c r="E12" s="36">
        <v>254378</v>
      </c>
      <c r="F12" s="36">
        <v>0</v>
      </c>
      <c r="G12" s="36">
        <v>-25777</v>
      </c>
      <c r="H12" s="36">
        <v>-176580</v>
      </c>
      <c r="I12" s="36">
        <v>6815</v>
      </c>
      <c r="J12" s="36">
        <v>266236</v>
      </c>
      <c r="K12" s="36">
        <v>66899</v>
      </c>
    </row>
    <row r="13" spans="1:11" ht="27" customHeight="1">
      <c r="A13" s="14" t="s">
        <v>453</v>
      </c>
      <c r="B13" s="36">
        <v>32100</v>
      </c>
      <c r="C13" s="36">
        <v>-18061</v>
      </c>
      <c r="D13" s="36">
        <v>0</v>
      </c>
      <c r="E13" s="36">
        <v>16388</v>
      </c>
      <c r="F13" s="36">
        <v>0</v>
      </c>
      <c r="G13" s="36">
        <v>-32100</v>
      </c>
      <c r="H13" s="36">
        <v>0</v>
      </c>
      <c r="I13" s="36">
        <v>-2349</v>
      </c>
      <c r="J13" s="36">
        <v>14039</v>
      </c>
      <c r="K13" s="36">
        <v>0</v>
      </c>
    </row>
    <row r="14" spans="1:11" ht="27" customHeight="1">
      <c r="A14" s="14" t="s">
        <v>454</v>
      </c>
      <c r="B14" s="36">
        <v>0</v>
      </c>
      <c r="C14" s="36">
        <v>10382</v>
      </c>
      <c r="D14" s="36">
        <v>0</v>
      </c>
      <c r="E14" s="36">
        <v>6550</v>
      </c>
      <c r="F14" s="36">
        <v>0</v>
      </c>
      <c r="G14" s="36">
        <v>-1067</v>
      </c>
      <c r="H14" s="36">
        <v>-4265</v>
      </c>
      <c r="I14" s="36">
        <v>9164</v>
      </c>
      <c r="J14" s="36">
        <v>10382</v>
      </c>
      <c r="K14" s="36">
        <v>0</v>
      </c>
    </row>
    <row r="15" spans="1:11" ht="27" customHeight="1">
      <c r="A15" s="14" t="s">
        <v>455</v>
      </c>
      <c r="B15" s="36">
        <v>49700</v>
      </c>
      <c r="C15" s="36">
        <v>192115</v>
      </c>
      <c r="D15" s="36">
        <v>125600</v>
      </c>
      <c r="E15" s="36">
        <v>231440</v>
      </c>
      <c r="F15" s="36">
        <v>0</v>
      </c>
      <c r="G15" s="36">
        <v>7390</v>
      </c>
      <c r="H15" s="36">
        <v>-172315</v>
      </c>
      <c r="I15" s="36">
        <v>0</v>
      </c>
      <c r="J15" s="36">
        <v>241815</v>
      </c>
      <c r="K15" s="36">
        <v>66899</v>
      </c>
    </row>
    <row r="16" spans="1:11" ht="27" customHeight="1">
      <c r="A16" s="14" t="s">
        <v>396</v>
      </c>
      <c r="B16" s="36">
        <v>0</v>
      </c>
      <c r="C16" s="36">
        <v>3041</v>
      </c>
      <c r="D16" s="36">
        <v>0</v>
      </c>
      <c r="E16" s="36">
        <v>0</v>
      </c>
      <c r="F16" s="36">
        <v>0</v>
      </c>
      <c r="G16" s="36">
        <v>-8959</v>
      </c>
      <c r="H16" s="36">
        <v>0</v>
      </c>
      <c r="I16" s="36">
        <v>12000</v>
      </c>
      <c r="J16" s="36">
        <v>3041</v>
      </c>
      <c r="K16" s="36">
        <v>0</v>
      </c>
    </row>
    <row r="17" spans="1:11" ht="27" customHeight="1">
      <c r="A17" s="14" t="s">
        <v>456</v>
      </c>
      <c r="B17" s="36">
        <v>0</v>
      </c>
      <c r="C17" s="36">
        <v>3041</v>
      </c>
      <c r="D17" s="36">
        <v>0</v>
      </c>
      <c r="E17" s="36">
        <v>0</v>
      </c>
      <c r="F17" s="36">
        <v>0</v>
      </c>
      <c r="G17" s="36">
        <v>-8959</v>
      </c>
      <c r="H17" s="36">
        <v>0</v>
      </c>
      <c r="I17" s="36">
        <v>12000</v>
      </c>
      <c r="J17" s="36">
        <v>3041</v>
      </c>
      <c r="K17" s="36">
        <v>0</v>
      </c>
    </row>
    <row r="18" spans="1:11" ht="27" customHeight="1">
      <c r="A18" s="14" t="s">
        <v>398</v>
      </c>
      <c r="B18" s="36">
        <v>385000</v>
      </c>
      <c r="C18" s="36">
        <v>241453</v>
      </c>
      <c r="D18" s="36">
        <v>116171</v>
      </c>
      <c r="E18" s="36">
        <v>53042</v>
      </c>
      <c r="F18" s="36">
        <v>0</v>
      </c>
      <c r="G18" s="36">
        <v>95782</v>
      </c>
      <c r="H18" s="36">
        <v>0</v>
      </c>
      <c r="I18" s="36">
        <v>-23542</v>
      </c>
      <c r="J18" s="36">
        <v>626453</v>
      </c>
      <c r="K18" s="36">
        <v>596473</v>
      </c>
    </row>
    <row r="19" spans="1:11" ht="27" customHeight="1">
      <c r="A19" s="14" t="s">
        <v>457</v>
      </c>
      <c r="B19" s="36">
        <v>334000</v>
      </c>
      <c r="C19" s="36">
        <v>176282</v>
      </c>
      <c r="D19" s="36">
        <v>0</v>
      </c>
      <c r="E19" s="36">
        <v>53042</v>
      </c>
      <c r="F19" s="36">
        <v>0</v>
      </c>
      <c r="G19" s="36">
        <v>95782</v>
      </c>
      <c r="H19" s="36">
        <v>0</v>
      </c>
      <c r="I19" s="36">
        <v>27458</v>
      </c>
      <c r="J19" s="36">
        <v>510282</v>
      </c>
      <c r="K19" s="36">
        <v>480302</v>
      </c>
    </row>
    <row r="20" spans="1:11" ht="27" customHeight="1">
      <c r="A20" s="14" t="s">
        <v>302</v>
      </c>
      <c r="B20" s="36">
        <v>51000</v>
      </c>
      <c r="C20" s="36">
        <v>65171</v>
      </c>
      <c r="D20" s="36">
        <v>116171</v>
      </c>
      <c r="E20" s="36">
        <v>0</v>
      </c>
      <c r="F20" s="36">
        <v>0</v>
      </c>
      <c r="G20" s="36">
        <v>0</v>
      </c>
      <c r="H20" s="36">
        <v>0</v>
      </c>
      <c r="I20" s="36">
        <v>-51000</v>
      </c>
      <c r="J20" s="36">
        <v>116171</v>
      </c>
      <c r="K20" s="36">
        <v>116171</v>
      </c>
    </row>
    <row r="21" spans="1:11" ht="27" customHeight="1">
      <c r="A21" s="14" t="s">
        <v>399</v>
      </c>
      <c r="B21" s="36">
        <v>0</v>
      </c>
      <c r="C21" s="36">
        <v>3824</v>
      </c>
      <c r="D21" s="36">
        <v>0</v>
      </c>
      <c r="E21" s="36">
        <v>404</v>
      </c>
      <c r="F21" s="36">
        <v>0</v>
      </c>
      <c r="G21" s="36">
        <v>594</v>
      </c>
      <c r="H21" s="36">
        <v>-715</v>
      </c>
      <c r="I21" s="36">
        <v>3541</v>
      </c>
      <c r="J21" s="36">
        <v>3824</v>
      </c>
      <c r="K21" s="36">
        <v>380</v>
      </c>
    </row>
    <row r="22" spans="1:11" ht="27" customHeight="1">
      <c r="A22" s="14" t="s">
        <v>458</v>
      </c>
      <c r="B22" s="36">
        <v>0</v>
      </c>
      <c r="C22" s="36">
        <v>130</v>
      </c>
      <c r="D22" s="36">
        <v>0</v>
      </c>
      <c r="E22" s="36">
        <v>0</v>
      </c>
      <c r="F22" s="36">
        <v>0</v>
      </c>
      <c r="G22" s="36">
        <v>-310</v>
      </c>
      <c r="H22" s="36">
        <v>0</v>
      </c>
      <c r="I22" s="36">
        <v>440</v>
      </c>
      <c r="J22" s="36">
        <v>130</v>
      </c>
      <c r="K22" s="36">
        <v>0</v>
      </c>
    </row>
    <row r="23" spans="1:11" ht="27" customHeight="1">
      <c r="A23" s="14" t="s">
        <v>459</v>
      </c>
      <c r="B23" s="36">
        <v>0</v>
      </c>
      <c r="C23" s="36">
        <v>3694</v>
      </c>
      <c r="D23" s="36">
        <v>0</v>
      </c>
      <c r="E23" s="36">
        <v>404</v>
      </c>
      <c r="F23" s="36">
        <v>0</v>
      </c>
      <c r="G23" s="36">
        <v>904</v>
      </c>
      <c r="H23" s="36">
        <v>-715</v>
      </c>
      <c r="I23" s="36">
        <v>3101</v>
      </c>
      <c r="J23" s="36">
        <v>3694</v>
      </c>
      <c r="K23" s="36">
        <v>380</v>
      </c>
    </row>
    <row r="24" spans="1:11" ht="27" customHeight="1">
      <c r="A24" s="14" t="s">
        <v>403</v>
      </c>
      <c r="B24" s="36">
        <v>0</v>
      </c>
      <c r="C24" s="36">
        <v>3550</v>
      </c>
      <c r="D24" s="36">
        <v>3550</v>
      </c>
      <c r="E24" s="36">
        <v>1670</v>
      </c>
      <c r="F24" s="36">
        <v>0</v>
      </c>
      <c r="G24" s="36">
        <v>0</v>
      </c>
      <c r="H24" s="36">
        <v>-1670</v>
      </c>
      <c r="I24" s="36">
        <v>0</v>
      </c>
      <c r="J24" s="36">
        <v>3550</v>
      </c>
      <c r="K24" s="36">
        <v>0</v>
      </c>
    </row>
    <row r="25" spans="1:11" ht="27" customHeight="1">
      <c r="A25" s="14" t="s">
        <v>119</v>
      </c>
      <c r="B25" s="36">
        <v>0</v>
      </c>
      <c r="C25" s="36">
        <v>3550</v>
      </c>
      <c r="D25" s="36">
        <v>3550</v>
      </c>
      <c r="E25" s="36">
        <v>1670</v>
      </c>
      <c r="F25" s="36">
        <v>0</v>
      </c>
      <c r="G25" s="36">
        <v>0</v>
      </c>
      <c r="H25" s="36">
        <v>-1670</v>
      </c>
      <c r="I25" s="36">
        <v>0</v>
      </c>
      <c r="J25" s="36">
        <v>3550</v>
      </c>
      <c r="K25" s="36">
        <v>0</v>
      </c>
    </row>
    <row r="26" spans="1:11" ht="27" customHeight="1">
      <c r="A26" s="14" t="s">
        <v>21</v>
      </c>
      <c r="B26" s="36">
        <v>67400</v>
      </c>
      <c r="C26" s="36">
        <v>64610</v>
      </c>
      <c r="D26" s="36">
        <v>44043</v>
      </c>
      <c r="E26" s="36">
        <v>62833</v>
      </c>
      <c r="F26" s="36">
        <v>0</v>
      </c>
      <c r="G26" s="36">
        <v>32321</v>
      </c>
      <c r="H26" s="36">
        <v>-74587</v>
      </c>
      <c r="I26" s="36">
        <v>0</v>
      </c>
      <c r="J26" s="36">
        <v>132010</v>
      </c>
      <c r="K26" s="36">
        <v>102550</v>
      </c>
    </row>
    <row r="27" spans="1:11" ht="27" customHeight="1">
      <c r="A27" s="14" t="s">
        <v>460</v>
      </c>
      <c r="B27" s="36">
        <v>0</v>
      </c>
      <c r="C27" s="36">
        <v>23228</v>
      </c>
      <c r="D27" s="36">
        <v>1633</v>
      </c>
      <c r="E27" s="36">
        <v>0</v>
      </c>
      <c r="F27" s="36">
        <v>0</v>
      </c>
      <c r="G27" s="36">
        <v>22757</v>
      </c>
      <c r="H27" s="36">
        <v>-1162</v>
      </c>
      <c r="I27" s="36">
        <v>0</v>
      </c>
      <c r="J27" s="36">
        <v>23228</v>
      </c>
      <c r="K27" s="36">
        <v>16793</v>
      </c>
    </row>
    <row r="28" spans="1:11" ht="27" customHeight="1">
      <c r="A28" s="14" t="s">
        <v>461</v>
      </c>
      <c r="B28" s="36">
        <v>67400</v>
      </c>
      <c r="C28" s="36">
        <v>41382</v>
      </c>
      <c r="D28" s="36">
        <v>42410</v>
      </c>
      <c r="E28" s="36">
        <v>62833</v>
      </c>
      <c r="F28" s="36">
        <v>0</v>
      </c>
      <c r="G28" s="36">
        <v>9564</v>
      </c>
      <c r="H28" s="36">
        <v>-73425</v>
      </c>
      <c r="I28" s="36">
        <v>0</v>
      </c>
      <c r="J28" s="36">
        <v>108782</v>
      </c>
      <c r="K28" s="36">
        <v>85757</v>
      </c>
    </row>
    <row r="29" spans="1:11" ht="27" customHeight="1">
      <c r="A29" s="14" t="s">
        <v>442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</row>
    <row r="30" spans="1:11" ht="27" customHeight="1">
      <c r="A30" s="14" t="s">
        <v>443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</row>
    <row r="31" spans="1:11" ht="27" customHeight="1">
      <c r="A31" s="14"/>
      <c r="B31" s="36"/>
      <c r="C31" s="36"/>
      <c r="D31" s="36"/>
      <c r="E31" s="36"/>
      <c r="F31" s="36"/>
      <c r="G31" s="36"/>
      <c r="H31" s="36"/>
      <c r="I31" s="36"/>
      <c r="J31" s="36"/>
      <c r="K31" s="36"/>
    </row>
    <row r="32" spans="1:11" ht="27" customHeight="1">
      <c r="A32" s="14"/>
      <c r="B32" s="36"/>
      <c r="C32" s="36"/>
      <c r="D32" s="36"/>
      <c r="E32" s="36"/>
      <c r="F32" s="36"/>
      <c r="G32" s="36"/>
      <c r="H32" s="36"/>
      <c r="I32" s="36"/>
      <c r="J32" s="36"/>
      <c r="K32" s="36"/>
    </row>
    <row r="33" spans="1:11" ht="27" customHeight="1">
      <c r="A33" s="14"/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 ht="27" customHeight="1">
      <c r="A34" s="14"/>
      <c r="B34" s="36"/>
      <c r="C34" s="36"/>
      <c r="D34" s="36"/>
      <c r="E34" s="36"/>
      <c r="F34" s="36"/>
      <c r="G34" s="36"/>
      <c r="H34" s="36"/>
      <c r="I34" s="36"/>
      <c r="J34" s="36"/>
      <c r="K34" s="36"/>
    </row>
    <row r="35" spans="1:11" ht="27" customHeight="1">
      <c r="A35" s="30" t="s">
        <v>32</v>
      </c>
      <c r="B35" s="36">
        <v>579525</v>
      </c>
      <c r="C35" s="36">
        <v>460087</v>
      </c>
      <c r="D35" s="36">
        <v>324647</v>
      </c>
      <c r="E35" s="36">
        <v>329845</v>
      </c>
      <c r="F35" s="36">
        <v>367</v>
      </c>
      <c r="G35" s="36">
        <v>93961</v>
      </c>
      <c r="H35" s="36">
        <v>-287547</v>
      </c>
      <c r="I35" s="36">
        <v>-1186</v>
      </c>
      <c r="J35" s="36">
        <v>1039612</v>
      </c>
      <c r="K35" s="36">
        <v>770742</v>
      </c>
    </row>
  </sheetData>
  <mergeCells count="8">
    <mergeCell ref="A1:K1"/>
    <mergeCell ref="A2:K2"/>
    <mergeCell ref="A3:K3"/>
    <mergeCell ref="A4:A5"/>
    <mergeCell ref="B4:B5"/>
    <mergeCell ref="C4:I4"/>
    <mergeCell ref="J4:J5"/>
    <mergeCell ref="K4:K5"/>
  </mergeCells>
  <phoneticPr fontId="2" type="noConversion"/>
  <printOptions horizontalCentered="1"/>
  <pageMargins left="0.19685039370078741" right="0.19685039370078741" top="0.62992125984251968" bottom="0.47244094488188981" header="0.35433070866141736" footer="0.15748031496062992"/>
  <pageSetup paperSize="9" firstPageNumber="15" fitToHeight="100" orientation="landscape" useFirstPageNumber="1" r:id="rId1"/>
  <headerFooter alignWithMargins="0">
    <oddFooter>&amp;C&amp;14‐ &amp;P ‐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4"/>
  <sheetViews>
    <sheetView showGridLines="0" showZeros="0" workbookViewId="0">
      <pane xSplit="1" ySplit="4" topLeftCell="B5" activePane="bottomRight" state="frozen"/>
      <selection activeCell="A25" sqref="A25"/>
      <selection pane="topRight" activeCell="A25" sqref="A25"/>
      <selection pane="bottomLeft" activeCell="A25" sqref="A25"/>
      <selection pane="bottomRight" activeCell="A3" sqref="A3:N3"/>
    </sheetView>
  </sheetViews>
  <sheetFormatPr defaultColWidth="9.125" defaultRowHeight="14.25"/>
  <cols>
    <col min="1" max="1" width="24.625" style="15" customWidth="1"/>
    <col min="2" max="2" width="7.125" style="11" customWidth="1"/>
    <col min="3" max="3" width="7.625" style="11" bestFit="1" customWidth="1"/>
    <col min="4" max="4" width="6.875" style="11" customWidth="1"/>
    <col min="5" max="5" width="8.5" style="11" bestFit="1" customWidth="1"/>
    <col min="6" max="6" width="6.875" style="11" customWidth="1"/>
    <col min="7" max="7" width="8.5" style="11" bestFit="1" customWidth="1"/>
    <col min="8" max="8" width="26.125" style="11" customWidth="1"/>
    <col min="9" max="10" width="6.875" style="11" customWidth="1"/>
    <col min="11" max="12" width="8.5" style="11" bestFit="1" customWidth="1"/>
    <col min="13" max="13" width="22.625" style="11" customWidth="1"/>
    <col min="14" max="14" width="7.625" style="11" bestFit="1" customWidth="1"/>
    <col min="15" max="16384" width="9.125" style="11"/>
  </cols>
  <sheetData>
    <row r="1" spans="1:14" ht="30" customHeight="1">
      <c r="A1" s="158" t="s">
        <v>675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1:14" ht="17.100000000000001" customHeight="1">
      <c r="A2" s="160" t="s">
        <v>760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</row>
    <row r="3" spans="1:14" ht="17.100000000000001" customHeight="1">
      <c r="A3" s="168" t="s">
        <v>3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</row>
    <row r="4" spans="1:14" ht="32.25" customHeight="1">
      <c r="A4" s="21" t="s">
        <v>0</v>
      </c>
      <c r="B4" s="22" t="s">
        <v>33</v>
      </c>
      <c r="C4" s="22" t="s">
        <v>4</v>
      </c>
      <c r="D4" s="22" t="s">
        <v>320</v>
      </c>
      <c r="E4" s="22" t="s">
        <v>6</v>
      </c>
      <c r="F4" s="22" t="s">
        <v>16</v>
      </c>
      <c r="G4" s="22" t="s">
        <v>163</v>
      </c>
      <c r="H4" s="21" t="s">
        <v>0</v>
      </c>
      <c r="I4" s="22" t="s">
        <v>34</v>
      </c>
      <c r="J4" s="22" t="s">
        <v>336</v>
      </c>
      <c r="K4" s="22" t="s">
        <v>7</v>
      </c>
      <c r="L4" s="22" t="s">
        <v>450</v>
      </c>
      <c r="M4" s="21" t="s">
        <v>35</v>
      </c>
      <c r="N4" s="22" t="s">
        <v>36</v>
      </c>
    </row>
    <row r="5" spans="1:14" ht="20.45" customHeight="1">
      <c r="A5" s="38" t="s">
        <v>25</v>
      </c>
      <c r="B5" s="36">
        <v>0</v>
      </c>
      <c r="C5" s="36">
        <v>2911</v>
      </c>
      <c r="D5" s="36">
        <v>0</v>
      </c>
      <c r="E5" s="36">
        <v>496</v>
      </c>
      <c r="F5" s="36">
        <v>0</v>
      </c>
      <c r="G5" s="36">
        <v>0</v>
      </c>
      <c r="H5" s="38" t="s">
        <v>468</v>
      </c>
      <c r="I5" s="36">
        <v>3402</v>
      </c>
      <c r="J5" s="36">
        <v>0</v>
      </c>
      <c r="K5" s="36">
        <v>0</v>
      </c>
      <c r="L5" s="36">
        <v>0</v>
      </c>
      <c r="M5" s="40" t="s">
        <v>41</v>
      </c>
      <c r="N5" s="36">
        <v>5</v>
      </c>
    </row>
    <row r="6" spans="1:14" ht="20.45" customHeight="1">
      <c r="A6" s="38"/>
      <c r="B6" s="36"/>
      <c r="C6" s="36"/>
      <c r="D6" s="36"/>
      <c r="E6" s="36"/>
      <c r="F6" s="36"/>
      <c r="G6" s="36"/>
      <c r="H6" s="38" t="s">
        <v>676</v>
      </c>
      <c r="I6" s="36">
        <v>3402</v>
      </c>
      <c r="J6" s="36">
        <v>0</v>
      </c>
      <c r="K6" s="36">
        <v>0</v>
      </c>
      <c r="L6" s="36">
        <v>0</v>
      </c>
      <c r="M6" s="40"/>
      <c r="N6" s="36"/>
    </row>
    <row r="7" spans="1:14" ht="20.45" customHeight="1">
      <c r="A7" s="38"/>
      <c r="B7" s="36"/>
      <c r="C7" s="36"/>
      <c r="D7" s="36"/>
      <c r="E7" s="36"/>
      <c r="F7" s="36"/>
      <c r="G7" s="36"/>
      <c r="H7" s="38" t="s">
        <v>80</v>
      </c>
      <c r="I7" s="36">
        <v>0</v>
      </c>
      <c r="J7" s="36">
        <v>0</v>
      </c>
      <c r="K7" s="36">
        <v>0</v>
      </c>
      <c r="L7" s="36">
        <v>0</v>
      </c>
      <c r="M7" s="40"/>
      <c r="N7" s="36"/>
    </row>
    <row r="8" spans="1:14" ht="20.45" customHeight="1">
      <c r="A8" s="38"/>
      <c r="B8" s="36"/>
      <c r="C8" s="36"/>
      <c r="D8" s="36"/>
      <c r="E8" s="36"/>
      <c r="F8" s="36"/>
      <c r="G8" s="36"/>
      <c r="H8" s="38" t="s">
        <v>89</v>
      </c>
      <c r="I8" s="36">
        <v>2260</v>
      </c>
      <c r="J8" s="36">
        <v>0</v>
      </c>
      <c r="K8" s="36">
        <v>0</v>
      </c>
      <c r="L8" s="36">
        <v>0</v>
      </c>
      <c r="M8" s="41"/>
      <c r="N8" s="36"/>
    </row>
    <row r="9" spans="1:14" ht="20.45" customHeight="1">
      <c r="A9" s="38"/>
      <c r="B9" s="36"/>
      <c r="C9" s="36"/>
      <c r="D9" s="36"/>
      <c r="E9" s="36"/>
      <c r="F9" s="36"/>
      <c r="G9" s="36"/>
      <c r="H9" s="38" t="s">
        <v>88</v>
      </c>
      <c r="I9" s="36">
        <v>490</v>
      </c>
      <c r="J9" s="36">
        <v>0</v>
      </c>
      <c r="K9" s="36">
        <v>0</v>
      </c>
      <c r="L9" s="36">
        <v>0</v>
      </c>
      <c r="M9" s="40"/>
      <c r="N9" s="36"/>
    </row>
    <row r="10" spans="1:14" ht="20.45" customHeight="1">
      <c r="A10" s="38"/>
      <c r="B10" s="36"/>
      <c r="C10" s="36"/>
      <c r="D10" s="36"/>
      <c r="E10" s="36"/>
      <c r="F10" s="36"/>
      <c r="G10" s="36"/>
      <c r="H10" s="38" t="s">
        <v>79</v>
      </c>
      <c r="I10" s="36">
        <v>652</v>
      </c>
      <c r="J10" s="36">
        <v>0</v>
      </c>
      <c r="K10" s="36">
        <v>0</v>
      </c>
      <c r="L10" s="36">
        <v>0</v>
      </c>
      <c r="M10" s="40"/>
      <c r="N10" s="36"/>
    </row>
    <row r="11" spans="1:14" ht="20.45" customHeight="1">
      <c r="A11" s="38" t="s">
        <v>46</v>
      </c>
      <c r="B11" s="36">
        <v>0</v>
      </c>
      <c r="C11" s="36">
        <v>32372</v>
      </c>
      <c r="D11" s="36">
        <v>0</v>
      </c>
      <c r="E11" s="36">
        <v>2347</v>
      </c>
      <c r="F11" s="36">
        <v>367</v>
      </c>
      <c r="G11" s="36">
        <v>0</v>
      </c>
      <c r="H11" s="38" t="s">
        <v>469</v>
      </c>
      <c r="I11" s="36">
        <v>1038</v>
      </c>
      <c r="J11" s="36">
        <v>33995</v>
      </c>
      <c r="K11" s="36">
        <v>0</v>
      </c>
      <c r="L11" s="36">
        <v>0</v>
      </c>
      <c r="M11" s="40" t="s">
        <v>47</v>
      </c>
      <c r="N11" s="36">
        <v>53</v>
      </c>
    </row>
    <row r="12" spans="1:14" ht="20.45" customHeight="1">
      <c r="A12" s="38"/>
      <c r="B12" s="36"/>
      <c r="C12" s="36"/>
      <c r="D12" s="36"/>
      <c r="E12" s="36"/>
      <c r="F12" s="36"/>
      <c r="G12" s="36"/>
      <c r="H12" s="38" t="s">
        <v>470</v>
      </c>
      <c r="I12" s="36">
        <v>0</v>
      </c>
      <c r="J12" s="36">
        <v>2679</v>
      </c>
      <c r="K12" s="36">
        <v>0</v>
      </c>
      <c r="L12" s="36">
        <v>0</v>
      </c>
      <c r="M12" s="40"/>
      <c r="N12" s="36"/>
    </row>
    <row r="13" spans="1:14" ht="20.45" customHeight="1">
      <c r="A13" s="38"/>
      <c r="B13" s="36"/>
      <c r="C13" s="37"/>
      <c r="D13" s="37"/>
      <c r="E13" s="37"/>
      <c r="F13" s="37"/>
      <c r="G13" s="36"/>
      <c r="H13" s="38" t="s">
        <v>471</v>
      </c>
      <c r="I13" s="36">
        <v>955</v>
      </c>
      <c r="J13" s="36">
        <v>4508</v>
      </c>
      <c r="K13" s="36">
        <v>0</v>
      </c>
      <c r="L13" s="36">
        <v>0</v>
      </c>
      <c r="M13" s="40"/>
      <c r="N13" s="36"/>
    </row>
    <row r="14" spans="1:14" ht="20.45" customHeight="1">
      <c r="A14" s="38"/>
      <c r="B14" s="36"/>
      <c r="C14" s="36"/>
      <c r="D14" s="36"/>
      <c r="E14" s="36"/>
      <c r="F14" s="36"/>
      <c r="G14" s="36"/>
      <c r="H14" s="38" t="s">
        <v>472</v>
      </c>
      <c r="I14" s="36">
        <v>83</v>
      </c>
      <c r="J14" s="36">
        <v>26808</v>
      </c>
      <c r="K14" s="36">
        <v>0</v>
      </c>
      <c r="L14" s="36">
        <v>0</v>
      </c>
      <c r="M14" s="40"/>
      <c r="N14" s="36"/>
    </row>
    <row r="15" spans="1:14" ht="20.45" customHeight="1">
      <c r="A15" s="38" t="s">
        <v>95</v>
      </c>
      <c r="B15" s="36">
        <v>0</v>
      </c>
      <c r="C15" s="36">
        <v>0</v>
      </c>
      <c r="D15" s="36">
        <v>569</v>
      </c>
      <c r="E15" s="36">
        <v>21905</v>
      </c>
      <c r="F15" s="36">
        <v>0</v>
      </c>
      <c r="G15" s="36">
        <v>2385960</v>
      </c>
      <c r="H15" s="38" t="s">
        <v>473</v>
      </c>
      <c r="I15" s="36">
        <v>0</v>
      </c>
      <c r="J15" s="36">
        <v>0</v>
      </c>
      <c r="K15" s="36">
        <v>8435</v>
      </c>
      <c r="L15" s="36">
        <v>2385960</v>
      </c>
      <c r="M15" s="40" t="s">
        <v>127</v>
      </c>
      <c r="N15" s="36">
        <v>14039</v>
      </c>
    </row>
    <row r="16" spans="1:14" ht="20.45" customHeight="1">
      <c r="A16" s="38" t="s">
        <v>125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8" t="s">
        <v>677</v>
      </c>
      <c r="I16" s="36">
        <v>0</v>
      </c>
      <c r="J16" s="36">
        <v>0</v>
      </c>
      <c r="K16" s="36">
        <v>8435</v>
      </c>
      <c r="L16" s="36">
        <v>2385960</v>
      </c>
      <c r="M16" s="40" t="s">
        <v>413</v>
      </c>
      <c r="N16" s="36">
        <v>0</v>
      </c>
    </row>
    <row r="17" spans="1:14" ht="20.45" customHeight="1">
      <c r="A17" s="38" t="s">
        <v>42</v>
      </c>
      <c r="B17" s="36">
        <v>0</v>
      </c>
      <c r="C17" s="36">
        <v>0</v>
      </c>
      <c r="D17" s="36">
        <v>569</v>
      </c>
      <c r="E17" s="36">
        <v>0</v>
      </c>
      <c r="F17" s="36">
        <v>0</v>
      </c>
      <c r="G17" s="36">
        <v>0</v>
      </c>
      <c r="H17" s="38" t="s">
        <v>72</v>
      </c>
      <c r="I17" s="36">
        <v>0</v>
      </c>
      <c r="J17" s="36">
        <v>0</v>
      </c>
      <c r="K17" s="36">
        <v>2918</v>
      </c>
      <c r="L17" s="36">
        <v>0</v>
      </c>
      <c r="M17" s="40" t="s">
        <v>42</v>
      </c>
      <c r="N17" s="36">
        <v>0</v>
      </c>
    </row>
    <row r="18" spans="1:14" ht="20.45" customHeight="1">
      <c r="A18" s="38" t="s">
        <v>43</v>
      </c>
      <c r="B18" s="36">
        <v>0</v>
      </c>
      <c r="C18" s="37">
        <v>0</v>
      </c>
      <c r="D18" s="37">
        <v>0</v>
      </c>
      <c r="E18" s="37">
        <v>21905</v>
      </c>
      <c r="F18" s="37">
        <v>0</v>
      </c>
      <c r="G18" s="36">
        <v>0</v>
      </c>
      <c r="H18" s="38" t="s">
        <v>76</v>
      </c>
      <c r="I18" s="36">
        <v>0</v>
      </c>
      <c r="J18" s="36">
        <v>0</v>
      </c>
      <c r="K18" s="36">
        <v>0</v>
      </c>
      <c r="L18" s="36">
        <v>0</v>
      </c>
      <c r="M18" s="40" t="s">
        <v>414</v>
      </c>
      <c r="N18" s="36">
        <v>14039</v>
      </c>
    </row>
    <row r="19" spans="1:14" ht="20.45" customHeight="1">
      <c r="A19" s="38" t="s">
        <v>333</v>
      </c>
      <c r="B19" s="36">
        <v>0</v>
      </c>
      <c r="C19" s="37">
        <v>0</v>
      </c>
      <c r="D19" s="37">
        <v>0</v>
      </c>
      <c r="E19" s="37">
        <v>0</v>
      </c>
      <c r="F19" s="37">
        <v>0</v>
      </c>
      <c r="G19" s="36">
        <v>0</v>
      </c>
      <c r="H19" s="38" t="s">
        <v>70</v>
      </c>
      <c r="I19" s="36">
        <v>0</v>
      </c>
      <c r="J19" s="36">
        <v>0</v>
      </c>
      <c r="K19" s="36">
        <v>0</v>
      </c>
      <c r="L19" s="36">
        <v>0</v>
      </c>
      <c r="M19" s="40" t="s">
        <v>333</v>
      </c>
      <c r="N19" s="36">
        <v>0</v>
      </c>
    </row>
    <row r="20" spans="1:14" ht="20.45" customHeight="1">
      <c r="A20" s="38" t="s">
        <v>126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2385960</v>
      </c>
      <c r="H20" s="38" t="s">
        <v>67</v>
      </c>
      <c r="I20" s="36">
        <v>0</v>
      </c>
      <c r="J20" s="36">
        <v>0</v>
      </c>
      <c r="K20" s="36">
        <v>0</v>
      </c>
      <c r="L20" s="36">
        <v>0</v>
      </c>
      <c r="M20" s="40" t="s">
        <v>415</v>
      </c>
      <c r="N20" s="36">
        <v>0</v>
      </c>
    </row>
    <row r="21" spans="1:14" ht="20.45" customHeight="1">
      <c r="A21" s="38"/>
      <c r="B21" s="36"/>
      <c r="C21" s="36"/>
      <c r="D21" s="36"/>
      <c r="E21" s="36"/>
      <c r="F21" s="36"/>
      <c r="G21" s="36"/>
      <c r="H21" s="38" t="s">
        <v>84</v>
      </c>
      <c r="I21" s="36">
        <v>0</v>
      </c>
      <c r="J21" s="36">
        <v>0</v>
      </c>
      <c r="K21" s="36">
        <v>0</v>
      </c>
      <c r="L21" s="36">
        <v>0</v>
      </c>
      <c r="M21" s="40"/>
      <c r="N21" s="36"/>
    </row>
    <row r="22" spans="1:14" ht="20.45" customHeight="1">
      <c r="A22" s="38"/>
      <c r="B22" s="36"/>
      <c r="C22" s="36"/>
      <c r="D22" s="36"/>
      <c r="E22" s="36"/>
      <c r="F22" s="36"/>
      <c r="G22" s="36"/>
      <c r="H22" s="38" t="s">
        <v>93</v>
      </c>
      <c r="I22" s="36">
        <v>0</v>
      </c>
      <c r="J22" s="36">
        <v>0</v>
      </c>
      <c r="K22" s="36">
        <v>0</v>
      </c>
      <c r="L22" s="36">
        <v>0</v>
      </c>
      <c r="M22" s="40"/>
      <c r="N22" s="36"/>
    </row>
    <row r="23" spans="1:14" ht="20.45" customHeight="1">
      <c r="A23" s="38"/>
      <c r="B23" s="36"/>
      <c r="C23" s="36"/>
      <c r="D23" s="36"/>
      <c r="E23" s="36"/>
      <c r="F23" s="36"/>
      <c r="G23" s="36"/>
      <c r="H23" s="38" t="s">
        <v>74</v>
      </c>
      <c r="I23" s="36">
        <v>0</v>
      </c>
      <c r="J23" s="36">
        <v>0</v>
      </c>
      <c r="K23" s="36">
        <v>0</v>
      </c>
      <c r="L23" s="36">
        <v>0</v>
      </c>
      <c r="M23" s="40"/>
      <c r="N23" s="36"/>
    </row>
    <row r="24" spans="1:14" ht="20.45" customHeight="1">
      <c r="A24" s="38"/>
      <c r="B24" s="36"/>
      <c r="C24" s="36"/>
      <c r="D24" s="36"/>
      <c r="E24" s="36"/>
      <c r="F24" s="36"/>
      <c r="G24" s="36"/>
      <c r="H24" s="38" t="s">
        <v>96</v>
      </c>
      <c r="I24" s="36">
        <v>0</v>
      </c>
      <c r="J24" s="36">
        <v>0</v>
      </c>
      <c r="K24" s="36">
        <v>0</v>
      </c>
      <c r="L24" s="36">
        <v>0</v>
      </c>
      <c r="M24" s="40"/>
      <c r="N24" s="36"/>
    </row>
    <row r="25" spans="1:14" ht="20.45" customHeight="1">
      <c r="A25" s="38"/>
      <c r="B25" s="36"/>
      <c r="C25" s="36"/>
      <c r="D25" s="36"/>
      <c r="E25" s="36"/>
      <c r="F25" s="36"/>
      <c r="G25" s="36"/>
      <c r="H25" s="38" t="s">
        <v>97</v>
      </c>
      <c r="I25" s="36">
        <v>0</v>
      </c>
      <c r="J25" s="36">
        <v>0</v>
      </c>
      <c r="K25" s="36">
        <v>0</v>
      </c>
      <c r="L25" s="36">
        <v>0</v>
      </c>
      <c r="M25" s="40"/>
      <c r="N25" s="36"/>
    </row>
    <row r="26" spans="1:14" ht="20.45" customHeight="1">
      <c r="A26" s="38"/>
      <c r="B26" s="36"/>
      <c r="C26" s="36"/>
      <c r="D26" s="36"/>
      <c r="E26" s="36"/>
      <c r="F26" s="36"/>
      <c r="G26" s="36"/>
      <c r="H26" s="38" t="s">
        <v>73</v>
      </c>
      <c r="I26" s="36">
        <v>0</v>
      </c>
      <c r="J26" s="36">
        <v>0</v>
      </c>
      <c r="K26" s="36">
        <v>0</v>
      </c>
      <c r="L26" s="36">
        <v>0</v>
      </c>
      <c r="M26" s="40"/>
      <c r="N26" s="36"/>
    </row>
    <row r="27" spans="1:14" ht="20.45" customHeight="1">
      <c r="A27" s="38"/>
      <c r="B27" s="36"/>
      <c r="C27" s="36"/>
      <c r="D27" s="36"/>
      <c r="E27" s="36"/>
      <c r="F27" s="36"/>
      <c r="G27" s="36"/>
      <c r="H27" s="38" t="s">
        <v>474</v>
      </c>
      <c r="I27" s="36">
        <v>0</v>
      </c>
      <c r="J27" s="36">
        <v>0</v>
      </c>
      <c r="K27" s="36">
        <v>0</v>
      </c>
      <c r="L27" s="36">
        <v>0</v>
      </c>
      <c r="M27" s="40"/>
      <c r="N27" s="36"/>
    </row>
    <row r="28" spans="1:14" ht="20.45" customHeight="1">
      <c r="A28" s="38"/>
      <c r="B28" s="36"/>
      <c r="C28" s="36"/>
      <c r="D28" s="36"/>
      <c r="E28" s="36"/>
      <c r="F28" s="36"/>
      <c r="G28" s="36"/>
      <c r="H28" s="38" t="s">
        <v>98</v>
      </c>
      <c r="I28" s="36">
        <v>0</v>
      </c>
      <c r="J28" s="36">
        <v>0</v>
      </c>
      <c r="K28" s="36">
        <v>5517</v>
      </c>
      <c r="L28" s="36">
        <v>2385960</v>
      </c>
      <c r="M28" s="40"/>
      <c r="N28" s="36"/>
    </row>
    <row r="29" spans="1:14" ht="20.45" customHeight="1">
      <c r="A29" s="38" t="s">
        <v>27</v>
      </c>
      <c r="B29" s="36">
        <v>5733</v>
      </c>
      <c r="C29" s="36">
        <v>0</v>
      </c>
      <c r="D29" s="36">
        <v>4364</v>
      </c>
      <c r="E29" s="36">
        <v>6550</v>
      </c>
      <c r="F29" s="36">
        <v>0</v>
      </c>
      <c r="G29" s="36">
        <v>0</v>
      </c>
      <c r="H29" s="38" t="s">
        <v>475</v>
      </c>
      <c r="I29" s="36">
        <v>0</v>
      </c>
      <c r="J29" s="36">
        <v>4265</v>
      </c>
      <c r="K29" s="36">
        <v>2000</v>
      </c>
      <c r="L29" s="36">
        <v>0</v>
      </c>
      <c r="M29" s="40" t="s">
        <v>45</v>
      </c>
      <c r="N29" s="36">
        <v>10382</v>
      </c>
    </row>
    <row r="30" spans="1:14" ht="20.45" customHeight="1">
      <c r="A30" s="38"/>
      <c r="B30" s="36"/>
      <c r="C30" s="36"/>
      <c r="D30" s="36"/>
      <c r="E30" s="36"/>
      <c r="F30" s="36"/>
      <c r="G30" s="36"/>
      <c r="H30" s="38" t="s">
        <v>678</v>
      </c>
      <c r="I30" s="36">
        <v>0</v>
      </c>
      <c r="J30" s="36">
        <v>4265</v>
      </c>
      <c r="K30" s="36">
        <v>2000</v>
      </c>
      <c r="L30" s="36">
        <v>0</v>
      </c>
      <c r="M30" s="40"/>
      <c r="N30" s="36"/>
    </row>
    <row r="31" spans="1:14" ht="20.45" customHeight="1">
      <c r="A31" s="38" t="s">
        <v>26</v>
      </c>
      <c r="B31" s="36">
        <v>97390</v>
      </c>
      <c r="C31" s="36">
        <v>125600</v>
      </c>
      <c r="D31" s="36">
        <v>0</v>
      </c>
      <c r="E31" s="36">
        <v>242828</v>
      </c>
      <c r="F31" s="36">
        <v>0</v>
      </c>
      <c r="G31" s="36">
        <v>0</v>
      </c>
      <c r="H31" s="38" t="s">
        <v>476</v>
      </c>
      <c r="I31" s="36">
        <v>66899</v>
      </c>
      <c r="J31" s="36">
        <v>172315</v>
      </c>
      <c r="K31" s="36">
        <v>51688</v>
      </c>
      <c r="L31" s="36">
        <v>0</v>
      </c>
      <c r="M31" s="40" t="s">
        <v>44</v>
      </c>
      <c r="N31" s="36">
        <v>174916</v>
      </c>
    </row>
    <row r="32" spans="1:14" ht="20.45" customHeight="1">
      <c r="A32" s="38" t="s">
        <v>334</v>
      </c>
      <c r="B32" s="36">
        <v>0</v>
      </c>
      <c r="C32" s="36">
        <v>125600</v>
      </c>
      <c r="D32" s="36">
        <v>0</v>
      </c>
      <c r="E32" s="36">
        <v>0</v>
      </c>
      <c r="F32" s="36">
        <v>0</v>
      </c>
      <c r="G32" s="36">
        <v>0</v>
      </c>
      <c r="H32" s="38" t="s">
        <v>679</v>
      </c>
      <c r="I32" s="36">
        <v>66899</v>
      </c>
      <c r="J32" s="36">
        <v>172315</v>
      </c>
      <c r="K32" s="36">
        <v>51688</v>
      </c>
      <c r="L32" s="36">
        <v>0</v>
      </c>
      <c r="M32" s="40" t="s">
        <v>416</v>
      </c>
      <c r="N32" s="36">
        <v>0</v>
      </c>
    </row>
    <row r="33" spans="1:14" ht="20.45" customHeight="1">
      <c r="A33" s="38" t="s">
        <v>85</v>
      </c>
      <c r="B33" s="36">
        <v>97390</v>
      </c>
      <c r="C33" s="36">
        <v>0</v>
      </c>
      <c r="D33" s="36">
        <v>0</v>
      </c>
      <c r="E33" s="36">
        <v>242828</v>
      </c>
      <c r="F33" s="36">
        <v>0</v>
      </c>
      <c r="G33" s="36">
        <v>0</v>
      </c>
      <c r="H33" s="38" t="s">
        <v>82</v>
      </c>
      <c r="I33" s="36">
        <v>6</v>
      </c>
      <c r="J33" s="36">
        <v>594</v>
      </c>
      <c r="K33" s="36">
        <v>0</v>
      </c>
      <c r="L33" s="36">
        <v>0</v>
      </c>
      <c r="M33" s="40" t="s">
        <v>417</v>
      </c>
      <c r="N33" s="36">
        <v>174916</v>
      </c>
    </row>
    <row r="34" spans="1:14" ht="20.45" customHeight="1">
      <c r="A34" s="38"/>
      <c r="B34" s="36"/>
      <c r="C34" s="36"/>
      <c r="D34" s="36"/>
      <c r="E34" s="36"/>
      <c r="F34" s="36"/>
      <c r="G34" s="36"/>
      <c r="H34" s="38" t="s">
        <v>69</v>
      </c>
      <c r="I34" s="36">
        <v>5769</v>
      </c>
      <c r="J34" s="36">
        <v>4901</v>
      </c>
      <c r="K34" s="36">
        <v>0</v>
      </c>
      <c r="L34" s="36">
        <v>0</v>
      </c>
      <c r="M34" s="40"/>
      <c r="N34" s="36"/>
    </row>
    <row r="35" spans="1:14" ht="20.45" customHeight="1">
      <c r="A35" s="38"/>
      <c r="B35" s="36"/>
      <c r="C35" s="36"/>
      <c r="D35" s="36"/>
      <c r="E35" s="36"/>
      <c r="F35" s="36"/>
      <c r="G35" s="36"/>
      <c r="H35" s="38" t="s">
        <v>83</v>
      </c>
      <c r="I35" s="36">
        <v>52897</v>
      </c>
      <c r="J35" s="36">
        <v>78296</v>
      </c>
      <c r="K35" s="36">
        <v>0</v>
      </c>
      <c r="L35" s="36">
        <v>0</v>
      </c>
      <c r="M35" s="40"/>
      <c r="N35" s="36"/>
    </row>
    <row r="36" spans="1:14" ht="20.45" customHeight="1">
      <c r="A36" s="38"/>
      <c r="B36" s="36"/>
      <c r="C36" s="36"/>
      <c r="D36" s="36"/>
      <c r="E36" s="36"/>
      <c r="F36" s="36"/>
      <c r="G36" s="36"/>
      <c r="H36" s="38" t="s">
        <v>86</v>
      </c>
      <c r="I36" s="36">
        <v>0</v>
      </c>
      <c r="J36" s="36">
        <v>40000</v>
      </c>
      <c r="K36" s="36">
        <v>0</v>
      </c>
      <c r="L36" s="36">
        <v>0</v>
      </c>
      <c r="M36" s="40"/>
      <c r="N36" s="36"/>
    </row>
    <row r="37" spans="1:14" ht="20.45" customHeight="1">
      <c r="A37" s="38"/>
      <c r="B37" s="36"/>
      <c r="C37" s="36"/>
      <c r="D37" s="36"/>
      <c r="E37" s="36"/>
      <c r="F37" s="36"/>
      <c r="G37" s="36"/>
      <c r="H37" s="38" t="s">
        <v>680</v>
      </c>
      <c r="I37" s="36">
        <v>8227</v>
      </c>
      <c r="J37" s="36">
        <v>48524</v>
      </c>
      <c r="K37" s="36">
        <v>51688</v>
      </c>
      <c r="L37" s="36">
        <v>0</v>
      </c>
      <c r="M37" s="40"/>
      <c r="N37" s="36"/>
    </row>
    <row r="38" spans="1:14" ht="20.45" customHeight="1">
      <c r="A38" s="38" t="s">
        <v>54</v>
      </c>
      <c r="B38" s="36">
        <v>0</v>
      </c>
      <c r="C38" s="36">
        <v>0</v>
      </c>
      <c r="D38" s="36">
        <v>0</v>
      </c>
      <c r="E38" s="36">
        <v>0</v>
      </c>
      <c r="F38" s="36">
        <v>0</v>
      </c>
      <c r="G38" s="36">
        <v>14700</v>
      </c>
      <c r="H38" s="38" t="s">
        <v>477</v>
      </c>
      <c r="I38" s="36">
        <v>0</v>
      </c>
      <c r="J38" s="36">
        <v>0</v>
      </c>
      <c r="K38" s="36">
        <v>0</v>
      </c>
      <c r="L38" s="36">
        <v>14700</v>
      </c>
      <c r="M38" s="40" t="s">
        <v>60</v>
      </c>
      <c r="N38" s="36">
        <v>0</v>
      </c>
    </row>
    <row r="39" spans="1:14" ht="20.45" customHeight="1">
      <c r="A39" s="38"/>
      <c r="B39" s="36"/>
      <c r="C39" s="36"/>
      <c r="D39" s="36"/>
      <c r="E39" s="36"/>
      <c r="F39" s="36"/>
      <c r="G39" s="36"/>
      <c r="H39" s="38" t="s">
        <v>681</v>
      </c>
      <c r="I39" s="36">
        <v>0</v>
      </c>
      <c r="J39" s="36">
        <v>0</v>
      </c>
      <c r="K39" s="36">
        <v>0</v>
      </c>
      <c r="L39" s="36">
        <v>14700</v>
      </c>
      <c r="M39" s="40"/>
      <c r="N39" s="36"/>
    </row>
    <row r="40" spans="1:14" ht="20.45" customHeight="1">
      <c r="A40" s="38"/>
      <c r="B40" s="36"/>
      <c r="C40" s="36"/>
      <c r="D40" s="36"/>
      <c r="E40" s="36"/>
      <c r="F40" s="36"/>
      <c r="G40" s="36"/>
      <c r="H40" s="38" t="s">
        <v>92</v>
      </c>
      <c r="I40" s="36">
        <v>0</v>
      </c>
      <c r="J40" s="36">
        <v>0</v>
      </c>
      <c r="K40" s="36">
        <v>0</v>
      </c>
      <c r="L40" s="36">
        <v>14700</v>
      </c>
      <c r="M40" s="40"/>
      <c r="N40" s="36"/>
    </row>
    <row r="41" spans="1:14" ht="20.45" customHeight="1">
      <c r="A41" s="38"/>
      <c r="B41" s="36"/>
      <c r="C41" s="36"/>
      <c r="D41" s="36"/>
      <c r="E41" s="36"/>
      <c r="F41" s="36"/>
      <c r="G41" s="36"/>
      <c r="H41" s="38" t="s">
        <v>66</v>
      </c>
      <c r="I41" s="36">
        <v>0</v>
      </c>
      <c r="J41" s="36">
        <v>0</v>
      </c>
      <c r="K41" s="36">
        <v>0</v>
      </c>
      <c r="L41" s="36">
        <v>0</v>
      </c>
      <c r="M41" s="40"/>
      <c r="N41" s="36"/>
    </row>
    <row r="42" spans="1:14" ht="20.45" customHeight="1">
      <c r="A42" s="38"/>
      <c r="B42" s="36"/>
      <c r="C42" s="36"/>
      <c r="D42" s="36"/>
      <c r="E42" s="36"/>
      <c r="F42" s="36"/>
      <c r="G42" s="36"/>
      <c r="H42" s="38" t="s">
        <v>81</v>
      </c>
      <c r="I42" s="36">
        <v>0</v>
      </c>
      <c r="J42" s="36">
        <v>0</v>
      </c>
      <c r="K42" s="36">
        <v>0</v>
      </c>
      <c r="L42" s="36">
        <v>0</v>
      </c>
      <c r="M42" s="40"/>
      <c r="N42" s="36"/>
    </row>
    <row r="43" spans="1:14" ht="20.45" customHeight="1">
      <c r="A43" s="38"/>
      <c r="B43" s="36"/>
      <c r="C43" s="36"/>
      <c r="D43" s="36"/>
      <c r="E43" s="36"/>
      <c r="F43" s="36"/>
      <c r="G43" s="36"/>
      <c r="H43" s="38" t="s">
        <v>75</v>
      </c>
      <c r="I43" s="36">
        <v>0</v>
      </c>
      <c r="J43" s="36">
        <v>0</v>
      </c>
      <c r="K43" s="36">
        <v>0</v>
      </c>
      <c r="L43" s="36">
        <v>0</v>
      </c>
      <c r="M43" s="40"/>
      <c r="N43" s="36"/>
    </row>
    <row r="44" spans="1:14" ht="20.45" customHeight="1">
      <c r="A44" s="38"/>
      <c r="B44" s="36"/>
      <c r="C44" s="36"/>
      <c r="D44" s="36"/>
      <c r="E44" s="36"/>
      <c r="F44" s="36"/>
      <c r="G44" s="36"/>
      <c r="H44" s="38" t="s">
        <v>99</v>
      </c>
      <c r="I44" s="36">
        <v>0</v>
      </c>
      <c r="J44" s="36">
        <v>0</v>
      </c>
      <c r="K44" s="36">
        <v>0</v>
      </c>
      <c r="L44" s="36">
        <v>0</v>
      </c>
      <c r="M44" s="40"/>
      <c r="N44" s="36"/>
    </row>
    <row r="45" spans="1:14" ht="20.45" customHeight="1">
      <c r="A45" s="38" t="s">
        <v>87</v>
      </c>
      <c r="B45" s="36">
        <v>3041</v>
      </c>
      <c r="C45" s="36">
        <v>0</v>
      </c>
      <c r="D45" s="36">
        <v>0</v>
      </c>
      <c r="E45" s="36">
        <v>0</v>
      </c>
      <c r="F45" s="36">
        <v>0</v>
      </c>
      <c r="G45" s="36">
        <v>0</v>
      </c>
      <c r="H45" s="38" t="s">
        <v>478</v>
      </c>
      <c r="I45" s="36">
        <v>0</v>
      </c>
      <c r="J45" s="36">
        <v>0</v>
      </c>
      <c r="K45" s="36">
        <v>0</v>
      </c>
      <c r="L45" s="36">
        <v>0</v>
      </c>
      <c r="M45" s="40" t="s">
        <v>71</v>
      </c>
      <c r="N45" s="36">
        <v>3041</v>
      </c>
    </row>
    <row r="46" spans="1:14" ht="20.45" customHeight="1">
      <c r="A46" s="38" t="s">
        <v>77</v>
      </c>
      <c r="B46" s="36">
        <v>0</v>
      </c>
      <c r="C46" s="36">
        <v>0</v>
      </c>
      <c r="D46" s="36">
        <v>0</v>
      </c>
      <c r="E46" s="36">
        <v>0</v>
      </c>
      <c r="F46" s="36">
        <v>0</v>
      </c>
      <c r="G46" s="36">
        <v>0</v>
      </c>
      <c r="H46" s="38" t="s">
        <v>682</v>
      </c>
      <c r="I46" s="36">
        <v>0</v>
      </c>
      <c r="J46" s="36">
        <v>0</v>
      </c>
      <c r="K46" s="36">
        <v>0</v>
      </c>
      <c r="L46" s="36">
        <v>0</v>
      </c>
      <c r="M46" s="40" t="s">
        <v>77</v>
      </c>
      <c r="N46" s="36">
        <v>0</v>
      </c>
    </row>
    <row r="47" spans="1:14" ht="20.45" customHeight="1">
      <c r="A47" s="38" t="s">
        <v>91</v>
      </c>
      <c r="B47" s="36">
        <v>0</v>
      </c>
      <c r="C47" s="36">
        <v>0</v>
      </c>
      <c r="D47" s="36">
        <v>0</v>
      </c>
      <c r="E47" s="36">
        <v>0</v>
      </c>
      <c r="F47" s="36">
        <v>0</v>
      </c>
      <c r="G47" s="36">
        <v>0</v>
      </c>
      <c r="H47" s="38" t="s">
        <v>100</v>
      </c>
      <c r="I47" s="36">
        <v>0</v>
      </c>
      <c r="J47" s="36">
        <v>0</v>
      </c>
      <c r="K47" s="36">
        <v>0</v>
      </c>
      <c r="L47" s="36">
        <v>0</v>
      </c>
      <c r="M47" s="40" t="s">
        <v>91</v>
      </c>
      <c r="N47" s="36">
        <v>0</v>
      </c>
    </row>
    <row r="48" spans="1:14" ht="20.45" customHeight="1">
      <c r="A48" s="38" t="s">
        <v>65</v>
      </c>
      <c r="B48" s="36">
        <v>3041</v>
      </c>
      <c r="C48" s="36">
        <v>0</v>
      </c>
      <c r="D48" s="36">
        <v>0</v>
      </c>
      <c r="E48" s="36">
        <v>0</v>
      </c>
      <c r="F48" s="36">
        <v>0</v>
      </c>
      <c r="G48" s="36">
        <v>0</v>
      </c>
      <c r="H48" s="38" t="s">
        <v>101</v>
      </c>
      <c r="I48" s="36">
        <v>0</v>
      </c>
      <c r="J48" s="36">
        <v>0</v>
      </c>
      <c r="K48" s="36">
        <v>0</v>
      </c>
      <c r="L48" s="36">
        <v>0</v>
      </c>
      <c r="M48" s="40" t="s">
        <v>65</v>
      </c>
      <c r="N48" s="36">
        <v>3041</v>
      </c>
    </row>
    <row r="49" spans="1:14" ht="20.45" customHeight="1">
      <c r="A49" s="38"/>
      <c r="B49" s="36"/>
      <c r="C49" s="36"/>
      <c r="D49" s="36"/>
      <c r="E49" s="36"/>
      <c r="F49" s="36"/>
      <c r="G49" s="36"/>
      <c r="H49" s="38" t="s">
        <v>102</v>
      </c>
      <c r="I49" s="36">
        <v>0</v>
      </c>
      <c r="J49" s="36">
        <v>0</v>
      </c>
      <c r="K49" s="36">
        <v>0</v>
      </c>
      <c r="L49" s="36">
        <v>0</v>
      </c>
      <c r="M49" s="40"/>
      <c r="N49" s="36"/>
    </row>
    <row r="50" spans="1:14" ht="20.45" customHeight="1">
      <c r="A50" s="38"/>
      <c r="B50" s="36"/>
      <c r="C50" s="36"/>
      <c r="D50" s="36"/>
      <c r="E50" s="36"/>
      <c r="F50" s="36"/>
      <c r="G50" s="36"/>
      <c r="H50" s="38" t="s">
        <v>103</v>
      </c>
      <c r="I50" s="36">
        <v>0</v>
      </c>
      <c r="J50" s="36">
        <v>0</v>
      </c>
      <c r="K50" s="36">
        <v>0</v>
      </c>
      <c r="L50" s="36">
        <v>0</v>
      </c>
      <c r="M50" s="40"/>
      <c r="N50" s="36"/>
    </row>
    <row r="51" spans="1:14" ht="20.45" customHeight="1">
      <c r="A51" s="38" t="s">
        <v>64</v>
      </c>
      <c r="B51" s="36">
        <v>580782</v>
      </c>
      <c r="C51" s="36">
        <v>0</v>
      </c>
      <c r="D51" s="36">
        <v>0</v>
      </c>
      <c r="E51" s="36">
        <v>53042</v>
      </c>
      <c r="F51" s="36">
        <v>0</v>
      </c>
      <c r="G51" s="36">
        <v>0</v>
      </c>
      <c r="H51" s="38" t="s">
        <v>479</v>
      </c>
      <c r="I51" s="36">
        <v>480302</v>
      </c>
      <c r="J51" s="36">
        <v>0</v>
      </c>
      <c r="K51" s="36">
        <v>123542</v>
      </c>
      <c r="L51" s="36">
        <v>0</v>
      </c>
      <c r="M51" s="40" t="s">
        <v>64</v>
      </c>
      <c r="N51" s="36">
        <v>29980</v>
      </c>
    </row>
    <row r="52" spans="1:14" ht="20.45" customHeight="1">
      <c r="A52" s="38"/>
      <c r="B52" s="36"/>
      <c r="C52" s="36"/>
      <c r="D52" s="36"/>
      <c r="E52" s="36"/>
      <c r="F52" s="36"/>
      <c r="G52" s="36"/>
      <c r="H52" s="38" t="s">
        <v>683</v>
      </c>
      <c r="I52" s="36">
        <v>480302</v>
      </c>
      <c r="J52" s="36">
        <v>0</v>
      </c>
      <c r="K52" s="36">
        <v>123542</v>
      </c>
      <c r="L52" s="36">
        <v>0</v>
      </c>
      <c r="M52" s="40"/>
      <c r="N52" s="36"/>
    </row>
    <row r="53" spans="1:14" ht="20.45" customHeight="1">
      <c r="A53" s="38"/>
      <c r="B53" s="36"/>
      <c r="C53" s="36"/>
      <c r="D53" s="36"/>
      <c r="E53" s="36"/>
      <c r="F53" s="36"/>
      <c r="G53" s="36"/>
      <c r="H53" s="38" t="s">
        <v>104</v>
      </c>
      <c r="I53" s="36">
        <v>264425</v>
      </c>
      <c r="J53" s="36">
        <v>0</v>
      </c>
      <c r="K53" s="36">
        <v>0</v>
      </c>
      <c r="L53" s="36">
        <v>0</v>
      </c>
      <c r="M53" s="40"/>
      <c r="N53" s="36"/>
    </row>
    <row r="54" spans="1:14" ht="20.45" customHeight="1">
      <c r="A54" s="38"/>
      <c r="B54" s="36"/>
      <c r="C54" s="36"/>
      <c r="D54" s="36"/>
      <c r="E54" s="36"/>
      <c r="F54" s="36"/>
      <c r="G54" s="36"/>
      <c r="H54" s="38" t="s">
        <v>105</v>
      </c>
      <c r="I54" s="36">
        <v>99034</v>
      </c>
      <c r="J54" s="36">
        <v>0</v>
      </c>
      <c r="K54" s="36">
        <v>0</v>
      </c>
      <c r="L54" s="36">
        <v>0</v>
      </c>
      <c r="M54" s="40"/>
      <c r="N54" s="36"/>
    </row>
    <row r="55" spans="1:14" ht="20.45" customHeight="1">
      <c r="A55" s="38"/>
      <c r="B55" s="36"/>
      <c r="C55" s="36"/>
      <c r="D55" s="36"/>
      <c r="E55" s="36"/>
      <c r="F55" s="36"/>
      <c r="G55" s="36"/>
      <c r="H55" s="38" t="s">
        <v>106</v>
      </c>
      <c r="I55" s="36">
        <v>109664</v>
      </c>
      <c r="J55" s="36">
        <v>0</v>
      </c>
      <c r="K55" s="36">
        <v>141</v>
      </c>
      <c r="L55" s="36">
        <v>0</v>
      </c>
      <c r="M55" s="40"/>
      <c r="N55" s="36"/>
    </row>
    <row r="56" spans="1:14" ht="20.45" customHeight="1">
      <c r="A56" s="38"/>
      <c r="B56" s="36"/>
      <c r="C56" s="36"/>
      <c r="D56" s="36"/>
      <c r="E56" s="36"/>
      <c r="F56" s="36"/>
      <c r="G56" s="36"/>
      <c r="H56" s="38" t="s">
        <v>107</v>
      </c>
      <c r="I56" s="36">
        <v>7179</v>
      </c>
      <c r="J56" s="36">
        <v>0</v>
      </c>
      <c r="K56" s="36">
        <v>123401</v>
      </c>
      <c r="L56" s="36">
        <v>0</v>
      </c>
      <c r="M56" s="40"/>
      <c r="N56" s="36"/>
    </row>
    <row r="57" spans="1:14" ht="20.45" customHeight="1">
      <c r="A57" s="38" t="s">
        <v>303</v>
      </c>
      <c r="B57" s="36">
        <v>0</v>
      </c>
      <c r="C57" s="36">
        <v>116171</v>
      </c>
      <c r="D57" s="36">
        <v>0</v>
      </c>
      <c r="E57" s="36">
        <v>0</v>
      </c>
      <c r="F57" s="36">
        <v>0</v>
      </c>
      <c r="G57" s="36">
        <v>0</v>
      </c>
      <c r="H57" s="38" t="s">
        <v>480</v>
      </c>
      <c r="I57" s="36">
        <v>116171</v>
      </c>
      <c r="J57" s="36">
        <v>0</v>
      </c>
      <c r="K57" s="36">
        <v>0</v>
      </c>
      <c r="L57" s="36">
        <v>0</v>
      </c>
      <c r="M57" s="40" t="s">
        <v>418</v>
      </c>
      <c r="N57" s="36">
        <v>0</v>
      </c>
    </row>
    <row r="58" spans="1:14" ht="20.45" customHeight="1">
      <c r="A58" s="38"/>
      <c r="B58" s="36"/>
      <c r="C58" s="36"/>
      <c r="D58" s="36"/>
      <c r="E58" s="36"/>
      <c r="F58" s="36"/>
      <c r="G58" s="36"/>
      <c r="H58" s="38" t="s">
        <v>481</v>
      </c>
      <c r="I58" s="36">
        <v>101217</v>
      </c>
      <c r="J58" s="36">
        <v>0</v>
      </c>
      <c r="K58" s="36">
        <v>0</v>
      </c>
      <c r="L58" s="36">
        <v>0</v>
      </c>
      <c r="M58" s="40"/>
      <c r="N58" s="36"/>
    </row>
    <row r="59" spans="1:14" ht="20.45" customHeight="1">
      <c r="A59" s="38"/>
      <c r="B59" s="36"/>
      <c r="C59" s="36"/>
      <c r="D59" s="36"/>
      <c r="E59" s="36"/>
      <c r="F59" s="36"/>
      <c r="G59" s="36"/>
      <c r="H59" s="38" t="s">
        <v>482</v>
      </c>
      <c r="I59" s="36">
        <v>0</v>
      </c>
      <c r="J59" s="36">
        <v>0</v>
      </c>
      <c r="K59" s="36">
        <v>0</v>
      </c>
      <c r="L59" s="36">
        <v>0</v>
      </c>
      <c r="M59" s="40"/>
      <c r="N59" s="36"/>
    </row>
    <row r="60" spans="1:14" ht="20.45" customHeight="1">
      <c r="A60" s="38"/>
      <c r="B60" s="36"/>
      <c r="C60" s="36"/>
      <c r="D60" s="36"/>
      <c r="E60" s="36"/>
      <c r="F60" s="36"/>
      <c r="G60" s="36"/>
      <c r="H60" s="38" t="s">
        <v>483</v>
      </c>
      <c r="I60" s="36">
        <v>0</v>
      </c>
      <c r="J60" s="36">
        <v>0</v>
      </c>
      <c r="K60" s="36">
        <v>0</v>
      </c>
      <c r="L60" s="36">
        <v>0</v>
      </c>
      <c r="M60" s="40"/>
      <c r="N60" s="36"/>
    </row>
    <row r="61" spans="1:14" ht="20.45" customHeight="1">
      <c r="A61" s="38"/>
      <c r="B61" s="36"/>
      <c r="C61" s="36"/>
      <c r="D61" s="36"/>
      <c r="E61" s="36"/>
      <c r="F61" s="36"/>
      <c r="G61" s="36"/>
      <c r="H61" s="38" t="s">
        <v>484</v>
      </c>
      <c r="I61" s="36">
        <v>14930</v>
      </c>
      <c r="J61" s="36">
        <v>0</v>
      </c>
      <c r="K61" s="36">
        <v>0</v>
      </c>
      <c r="L61" s="36">
        <v>0</v>
      </c>
      <c r="M61" s="40"/>
      <c r="N61" s="36"/>
    </row>
    <row r="62" spans="1:14" ht="20.45" customHeight="1">
      <c r="A62" s="38"/>
      <c r="B62" s="36"/>
      <c r="C62" s="36"/>
      <c r="D62" s="36"/>
      <c r="E62" s="36"/>
      <c r="F62" s="36"/>
      <c r="G62" s="36"/>
      <c r="H62" s="38" t="s">
        <v>485</v>
      </c>
      <c r="I62" s="36">
        <v>24</v>
      </c>
      <c r="J62" s="36">
        <v>0</v>
      </c>
      <c r="K62" s="36">
        <v>0</v>
      </c>
      <c r="L62" s="36">
        <v>0</v>
      </c>
      <c r="M62" s="40"/>
      <c r="N62" s="36"/>
    </row>
    <row r="63" spans="1:14" ht="20.45" customHeight="1">
      <c r="A63" s="38"/>
      <c r="B63" s="36"/>
      <c r="C63" s="36"/>
      <c r="D63" s="36"/>
      <c r="E63" s="36"/>
      <c r="F63" s="36"/>
      <c r="G63" s="36"/>
      <c r="H63" s="38" t="s">
        <v>486</v>
      </c>
      <c r="I63" s="36">
        <v>0</v>
      </c>
      <c r="J63" s="36">
        <v>0</v>
      </c>
      <c r="K63" s="36">
        <v>0</v>
      </c>
      <c r="L63" s="36">
        <v>0</v>
      </c>
      <c r="M63" s="40"/>
      <c r="N63" s="36"/>
    </row>
    <row r="64" spans="1:14" ht="20.45" customHeight="1">
      <c r="A64" s="38"/>
      <c r="B64" s="36"/>
      <c r="C64" s="36"/>
      <c r="D64" s="36"/>
      <c r="E64" s="36"/>
      <c r="F64" s="36"/>
      <c r="G64" s="36"/>
      <c r="H64" s="38" t="s">
        <v>487</v>
      </c>
      <c r="I64" s="36">
        <v>0</v>
      </c>
      <c r="J64" s="36">
        <v>0</v>
      </c>
      <c r="K64" s="36">
        <v>0</v>
      </c>
      <c r="L64" s="36">
        <v>0</v>
      </c>
      <c r="M64" s="40"/>
      <c r="N64" s="36"/>
    </row>
    <row r="65" spans="1:14" ht="20.45" customHeight="1">
      <c r="A65" s="38"/>
      <c r="B65" s="36"/>
      <c r="C65" s="36"/>
      <c r="D65" s="36"/>
      <c r="E65" s="36"/>
      <c r="F65" s="36"/>
      <c r="G65" s="36"/>
      <c r="H65" s="38" t="s">
        <v>488</v>
      </c>
      <c r="I65" s="36">
        <v>0</v>
      </c>
      <c r="J65" s="36">
        <v>0</v>
      </c>
      <c r="K65" s="36">
        <v>0</v>
      </c>
      <c r="L65" s="36">
        <v>0</v>
      </c>
      <c r="M65" s="40"/>
      <c r="N65" s="36"/>
    </row>
    <row r="66" spans="1:14" ht="20.45" customHeight="1">
      <c r="A66" s="38" t="s">
        <v>23</v>
      </c>
      <c r="B66" s="36">
        <v>130</v>
      </c>
      <c r="C66" s="36">
        <v>0</v>
      </c>
      <c r="D66" s="36">
        <v>0</v>
      </c>
      <c r="E66" s="36">
        <v>0</v>
      </c>
      <c r="F66" s="36">
        <v>0</v>
      </c>
      <c r="G66" s="36">
        <v>0</v>
      </c>
      <c r="H66" s="38" t="s">
        <v>489</v>
      </c>
      <c r="I66" s="36">
        <v>0</v>
      </c>
      <c r="J66" s="36">
        <v>0</v>
      </c>
      <c r="K66" s="36">
        <v>0</v>
      </c>
      <c r="L66" s="36">
        <v>0</v>
      </c>
      <c r="M66" s="40" t="s">
        <v>37</v>
      </c>
      <c r="N66" s="36">
        <v>130</v>
      </c>
    </row>
    <row r="67" spans="1:14" ht="20.45" customHeight="1">
      <c r="A67" s="38"/>
      <c r="B67" s="36"/>
      <c r="C67" s="36"/>
      <c r="D67" s="36"/>
      <c r="E67" s="36"/>
      <c r="F67" s="36"/>
      <c r="G67" s="36"/>
      <c r="H67" s="38" t="s">
        <v>686</v>
      </c>
      <c r="I67" s="36">
        <v>0</v>
      </c>
      <c r="J67" s="36">
        <v>0</v>
      </c>
      <c r="K67" s="36">
        <v>0</v>
      </c>
      <c r="L67" s="36">
        <v>0</v>
      </c>
      <c r="M67" s="40"/>
      <c r="N67" s="36"/>
    </row>
    <row r="68" spans="1:14" ht="20.45" customHeight="1">
      <c r="A68" s="38"/>
      <c r="B68" s="36"/>
      <c r="C68" s="36"/>
      <c r="D68" s="36"/>
      <c r="E68" s="36"/>
      <c r="F68" s="36"/>
      <c r="G68" s="36"/>
      <c r="H68" s="38" t="s">
        <v>108</v>
      </c>
      <c r="I68" s="36">
        <v>0</v>
      </c>
      <c r="J68" s="36">
        <v>0</v>
      </c>
      <c r="K68" s="36">
        <v>0</v>
      </c>
      <c r="L68" s="36">
        <v>0</v>
      </c>
      <c r="M68" s="40"/>
      <c r="N68" s="36"/>
    </row>
    <row r="69" spans="1:14" ht="20.45" customHeight="1">
      <c r="A69" s="38"/>
      <c r="B69" s="36"/>
      <c r="C69" s="36"/>
      <c r="D69" s="36"/>
      <c r="E69" s="36"/>
      <c r="F69" s="36"/>
      <c r="G69" s="36"/>
      <c r="H69" s="38" t="s">
        <v>109</v>
      </c>
      <c r="I69" s="36">
        <v>0</v>
      </c>
      <c r="J69" s="36">
        <v>0</v>
      </c>
      <c r="K69" s="36">
        <v>0</v>
      </c>
      <c r="L69" s="36">
        <v>0</v>
      </c>
      <c r="M69" s="40"/>
      <c r="N69" s="36"/>
    </row>
    <row r="70" spans="1:14" ht="20.45" customHeight="1">
      <c r="A70" s="38"/>
      <c r="B70" s="36"/>
      <c r="C70" s="36"/>
      <c r="D70" s="36"/>
      <c r="E70" s="36"/>
      <c r="F70" s="36"/>
      <c r="G70" s="36"/>
      <c r="H70" s="38" t="s">
        <v>110</v>
      </c>
      <c r="I70" s="36">
        <v>0</v>
      </c>
      <c r="J70" s="36">
        <v>0</v>
      </c>
      <c r="K70" s="36">
        <v>0</v>
      </c>
      <c r="L70" s="36">
        <v>0</v>
      </c>
      <c r="M70" s="40"/>
      <c r="N70" s="36"/>
    </row>
    <row r="71" spans="1:14" ht="20.45" customHeight="1">
      <c r="A71" s="38"/>
      <c r="B71" s="36"/>
      <c r="C71" s="36"/>
      <c r="D71" s="36"/>
      <c r="E71" s="36"/>
      <c r="F71" s="36"/>
      <c r="G71" s="36"/>
      <c r="H71" s="38" t="s">
        <v>111</v>
      </c>
      <c r="I71" s="36">
        <v>0</v>
      </c>
      <c r="J71" s="36">
        <v>0</v>
      </c>
      <c r="K71" s="36">
        <v>0</v>
      </c>
      <c r="L71" s="36">
        <v>0</v>
      </c>
      <c r="M71" s="40"/>
      <c r="N71" s="36"/>
    </row>
    <row r="72" spans="1:14" ht="20.45" customHeight="1">
      <c r="A72" s="38"/>
      <c r="B72" s="36"/>
      <c r="C72" s="36"/>
      <c r="D72" s="36"/>
      <c r="E72" s="36"/>
      <c r="F72" s="36"/>
      <c r="G72" s="36"/>
      <c r="H72" s="38" t="s">
        <v>112</v>
      </c>
      <c r="I72" s="36">
        <v>0</v>
      </c>
      <c r="J72" s="36">
        <v>0</v>
      </c>
      <c r="K72" s="36">
        <v>0</v>
      </c>
      <c r="L72" s="36">
        <v>0</v>
      </c>
      <c r="M72" s="40"/>
      <c r="N72" s="36"/>
    </row>
    <row r="73" spans="1:14" ht="20.45" customHeight="1">
      <c r="A73" s="38"/>
      <c r="B73" s="36"/>
      <c r="C73" s="36"/>
      <c r="D73" s="36"/>
      <c r="E73" s="36"/>
      <c r="F73" s="36"/>
      <c r="G73" s="36"/>
      <c r="H73" s="38" t="s">
        <v>113</v>
      </c>
      <c r="I73" s="36">
        <v>0</v>
      </c>
      <c r="J73" s="36">
        <v>0</v>
      </c>
      <c r="K73" s="36">
        <v>0</v>
      </c>
      <c r="L73" s="36">
        <v>0</v>
      </c>
      <c r="M73" s="40"/>
      <c r="N73" s="36"/>
    </row>
    <row r="74" spans="1:14" ht="20.45" customHeight="1">
      <c r="A74" s="38" t="s">
        <v>24</v>
      </c>
      <c r="B74" s="36">
        <v>4804</v>
      </c>
      <c r="C74" s="36">
        <v>0</v>
      </c>
      <c r="D74" s="36">
        <v>0</v>
      </c>
      <c r="E74" s="36">
        <v>405</v>
      </c>
      <c r="F74" s="36">
        <v>0</v>
      </c>
      <c r="G74" s="36">
        <v>0</v>
      </c>
      <c r="H74" s="38" t="s">
        <v>490</v>
      </c>
      <c r="I74" s="36">
        <v>380</v>
      </c>
      <c r="J74" s="36">
        <v>715</v>
      </c>
      <c r="K74" s="36">
        <v>800</v>
      </c>
      <c r="L74" s="36">
        <v>0</v>
      </c>
      <c r="M74" s="40" t="s">
        <v>38</v>
      </c>
      <c r="N74" s="36">
        <v>3314</v>
      </c>
    </row>
    <row r="75" spans="1:14" ht="20.45" customHeight="1">
      <c r="A75" s="38"/>
      <c r="B75" s="36"/>
      <c r="C75" s="36"/>
      <c r="D75" s="36"/>
      <c r="E75" s="36"/>
      <c r="F75" s="36"/>
      <c r="G75" s="36"/>
      <c r="H75" s="38" t="s">
        <v>685</v>
      </c>
      <c r="I75" s="36">
        <v>380</v>
      </c>
      <c r="J75" s="36">
        <v>715</v>
      </c>
      <c r="K75" s="36">
        <v>800</v>
      </c>
      <c r="L75" s="36">
        <v>0</v>
      </c>
      <c r="M75" s="40"/>
      <c r="N75" s="36"/>
    </row>
    <row r="76" spans="1:14" ht="20.45" customHeight="1">
      <c r="A76" s="38"/>
      <c r="B76" s="36"/>
      <c r="C76" s="36"/>
      <c r="D76" s="36"/>
      <c r="E76" s="36"/>
      <c r="F76" s="36"/>
      <c r="G76" s="36"/>
      <c r="H76" s="38" t="s">
        <v>114</v>
      </c>
      <c r="I76" s="36">
        <v>0</v>
      </c>
      <c r="J76" s="36">
        <v>0</v>
      </c>
      <c r="K76" s="36">
        <v>0</v>
      </c>
      <c r="L76" s="36">
        <v>0</v>
      </c>
      <c r="M76" s="40"/>
      <c r="N76" s="36"/>
    </row>
    <row r="77" spans="1:14" ht="20.45" customHeight="1">
      <c r="A77" s="38"/>
      <c r="B77" s="36"/>
      <c r="C77" s="36"/>
      <c r="D77" s="36"/>
      <c r="E77" s="36"/>
      <c r="F77" s="36"/>
      <c r="G77" s="36"/>
      <c r="H77" s="38" t="s">
        <v>115</v>
      </c>
      <c r="I77" s="36">
        <v>0</v>
      </c>
      <c r="J77" s="36">
        <v>0</v>
      </c>
      <c r="K77" s="36">
        <v>0</v>
      </c>
      <c r="L77" s="36">
        <v>0</v>
      </c>
      <c r="M77" s="40"/>
      <c r="N77" s="36"/>
    </row>
    <row r="78" spans="1:14" ht="20.45" customHeight="1">
      <c r="A78" s="38"/>
      <c r="B78" s="36"/>
      <c r="C78" s="36"/>
      <c r="D78" s="36"/>
      <c r="E78" s="36"/>
      <c r="F78" s="36"/>
      <c r="G78" s="36"/>
      <c r="H78" s="38" t="s">
        <v>116</v>
      </c>
      <c r="I78" s="36">
        <v>0</v>
      </c>
      <c r="J78" s="36">
        <v>0</v>
      </c>
      <c r="K78" s="36">
        <v>0</v>
      </c>
      <c r="L78" s="36">
        <v>0</v>
      </c>
      <c r="M78" s="40"/>
      <c r="N78" s="36"/>
    </row>
    <row r="79" spans="1:14" ht="20.45" customHeight="1">
      <c r="A79" s="38"/>
      <c r="B79" s="36"/>
      <c r="C79" s="36"/>
      <c r="D79" s="36"/>
      <c r="E79" s="36"/>
      <c r="F79" s="36"/>
      <c r="G79" s="36"/>
      <c r="H79" s="38" t="s">
        <v>117</v>
      </c>
      <c r="I79" s="36">
        <v>0</v>
      </c>
      <c r="J79" s="36">
        <v>0</v>
      </c>
      <c r="K79" s="36">
        <v>0</v>
      </c>
      <c r="L79" s="36">
        <v>0</v>
      </c>
      <c r="M79" s="40"/>
      <c r="N79" s="36"/>
    </row>
    <row r="80" spans="1:14" ht="20.45" customHeight="1">
      <c r="A80" s="38"/>
      <c r="B80" s="36"/>
      <c r="C80" s="36"/>
      <c r="D80" s="36"/>
      <c r="E80" s="36"/>
      <c r="F80" s="36"/>
      <c r="G80" s="36"/>
      <c r="H80" s="38" t="s">
        <v>118</v>
      </c>
      <c r="I80" s="36">
        <v>380</v>
      </c>
      <c r="J80" s="36">
        <v>715</v>
      </c>
      <c r="K80" s="36">
        <v>800</v>
      </c>
      <c r="L80" s="36">
        <v>0</v>
      </c>
      <c r="M80" s="40"/>
      <c r="N80" s="36"/>
    </row>
    <row r="81" spans="1:14" ht="20.45" customHeight="1">
      <c r="A81" s="38" t="s">
        <v>39</v>
      </c>
      <c r="B81" s="36">
        <v>0</v>
      </c>
      <c r="C81" s="36">
        <v>3550</v>
      </c>
      <c r="D81" s="36">
        <v>0</v>
      </c>
      <c r="E81" s="36">
        <v>1670</v>
      </c>
      <c r="F81" s="36">
        <v>0</v>
      </c>
      <c r="G81" s="36">
        <v>0</v>
      </c>
      <c r="H81" s="38" t="s">
        <v>491</v>
      </c>
      <c r="I81" s="36">
        <v>0</v>
      </c>
      <c r="J81" s="36">
        <v>1670</v>
      </c>
      <c r="K81" s="36">
        <v>0</v>
      </c>
      <c r="L81" s="36">
        <v>0</v>
      </c>
      <c r="M81" s="40" t="s">
        <v>40</v>
      </c>
      <c r="N81" s="36">
        <v>3550</v>
      </c>
    </row>
    <row r="82" spans="1:14" ht="20.45" customHeight="1">
      <c r="A82" s="38"/>
      <c r="B82" s="36"/>
      <c r="C82" s="36"/>
      <c r="D82" s="36"/>
      <c r="E82" s="36"/>
      <c r="F82" s="36"/>
      <c r="G82" s="36"/>
      <c r="H82" s="38" t="s">
        <v>492</v>
      </c>
      <c r="I82" s="36">
        <v>0</v>
      </c>
      <c r="J82" s="36">
        <v>0</v>
      </c>
      <c r="K82" s="36">
        <v>0</v>
      </c>
      <c r="L82" s="36">
        <v>0</v>
      </c>
      <c r="M82" s="40"/>
      <c r="N82" s="36"/>
    </row>
    <row r="83" spans="1:14" ht="20.45" customHeight="1">
      <c r="A83" s="38"/>
      <c r="B83" s="36"/>
      <c r="C83" s="36"/>
      <c r="D83" s="36"/>
      <c r="E83" s="36"/>
      <c r="F83" s="36"/>
      <c r="G83" s="36"/>
      <c r="H83" s="38" t="s">
        <v>493</v>
      </c>
      <c r="I83" s="36">
        <v>0</v>
      </c>
      <c r="J83" s="36">
        <v>0</v>
      </c>
      <c r="K83" s="36">
        <v>0</v>
      </c>
      <c r="L83" s="36">
        <v>0</v>
      </c>
      <c r="M83" s="40"/>
      <c r="N83" s="36"/>
    </row>
    <row r="84" spans="1:14" ht="20.45" customHeight="1">
      <c r="A84" s="38"/>
      <c r="B84" s="36"/>
      <c r="C84" s="36"/>
      <c r="D84" s="36"/>
      <c r="E84" s="36"/>
      <c r="F84" s="36"/>
      <c r="G84" s="36"/>
      <c r="H84" s="38" t="s">
        <v>494</v>
      </c>
      <c r="I84" s="36">
        <v>0</v>
      </c>
      <c r="J84" s="36">
        <v>0</v>
      </c>
      <c r="K84" s="36">
        <v>0</v>
      </c>
      <c r="L84" s="36">
        <v>0</v>
      </c>
      <c r="M84" s="40"/>
      <c r="N84" s="36"/>
    </row>
    <row r="85" spans="1:14" ht="20.45" customHeight="1">
      <c r="A85" s="38"/>
      <c r="B85" s="36"/>
      <c r="C85" s="36"/>
      <c r="D85" s="36"/>
      <c r="E85" s="36"/>
      <c r="F85" s="36"/>
      <c r="G85" s="36"/>
      <c r="H85" s="38" t="s">
        <v>495</v>
      </c>
      <c r="I85" s="36">
        <v>0</v>
      </c>
      <c r="J85" s="36">
        <v>1670</v>
      </c>
      <c r="K85" s="36">
        <v>0</v>
      </c>
      <c r="L85" s="36">
        <v>0</v>
      </c>
      <c r="M85" s="40"/>
      <c r="N85" s="36"/>
    </row>
    <row r="86" spans="1:14" ht="20.45" customHeight="1">
      <c r="A86" s="38"/>
      <c r="B86" s="36"/>
      <c r="C86" s="36"/>
      <c r="D86" s="36"/>
      <c r="E86" s="36"/>
      <c r="F86" s="36"/>
      <c r="G86" s="36"/>
      <c r="H86" s="38" t="s">
        <v>496</v>
      </c>
      <c r="I86" s="36">
        <v>0</v>
      </c>
      <c r="J86" s="36">
        <v>0</v>
      </c>
      <c r="K86" s="36">
        <v>0</v>
      </c>
      <c r="L86" s="36">
        <v>0</v>
      </c>
      <c r="M86" s="40"/>
      <c r="N86" s="36"/>
    </row>
    <row r="87" spans="1:14" ht="20.45" customHeight="1">
      <c r="A87" s="38" t="s">
        <v>467</v>
      </c>
      <c r="B87" s="36">
        <v>28549</v>
      </c>
      <c r="C87" s="36">
        <v>1633</v>
      </c>
      <c r="D87" s="36">
        <v>0</v>
      </c>
      <c r="E87" s="36">
        <v>5029</v>
      </c>
      <c r="F87" s="36">
        <v>0</v>
      </c>
      <c r="G87" s="36">
        <v>0</v>
      </c>
      <c r="H87" s="38" t="s">
        <v>497</v>
      </c>
      <c r="I87" s="36">
        <v>16793</v>
      </c>
      <c r="J87" s="36">
        <v>1162</v>
      </c>
      <c r="K87" s="36">
        <v>10821</v>
      </c>
      <c r="L87" s="36">
        <v>0</v>
      </c>
      <c r="M87" s="40" t="s">
        <v>467</v>
      </c>
      <c r="N87" s="36">
        <v>6435</v>
      </c>
    </row>
    <row r="88" spans="1:14" ht="20.45" customHeight="1">
      <c r="A88" s="38" t="s">
        <v>498</v>
      </c>
      <c r="B88" s="36">
        <v>0</v>
      </c>
      <c r="C88" s="36">
        <v>0</v>
      </c>
      <c r="D88" s="36">
        <v>0</v>
      </c>
      <c r="E88" s="36">
        <v>0</v>
      </c>
      <c r="F88" s="36">
        <v>0</v>
      </c>
      <c r="G88" s="36">
        <v>0</v>
      </c>
      <c r="H88" s="38" t="s">
        <v>499</v>
      </c>
      <c r="I88" s="36">
        <v>0</v>
      </c>
      <c r="J88" s="36">
        <v>0</v>
      </c>
      <c r="K88" s="36">
        <v>0</v>
      </c>
      <c r="L88" s="36">
        <v>0</v>
      </c>
      <c r="M88" s="40" t="s">
        <v>498</v>
      </c>
      <c r="N88" s="36">
        <v>0</v>
      </c>
    </row>
    <row r="89" spans="1:14" ht="20.45" customHeight="1">
      <c r="A89" s="38" t="s">
        <v>500</v>
      </c>
      <c r="B89" s="36">
        <v>0</v>
      </c>
      <c r="C89" s="36">
        <v>0</v>
      </c>
      <c r="D89" s="36">
        <v>0</v>
      </c>
      <c r="E89" s="36">
        <v>0</v>
      </c>
      <c r="F89" s="36">
        <v>0</v>
      </c>
      <c r="G89" s="36">
        <v>0</v>
      </c>
      <c r="H89" s="38" t="s">
        <v>501</v>
      </c>
      <c r="I89" s="36">
        <v>0</v>
      </c>
      <c r="J89" s="36">
        <v>0</v>
      </c>
      <c r="K89" s="36">
        <v>0</v>
      </c>
      <c r="L89" s="36">
        <v>0</v>
      </c>
      <c r="M89" s="40" t="s">
        <v>500</v>
      </c>
      <c r="N89" s="36">
        <v>0</v>
      </c>
    </row>
    <row r="90" spans="1:14" ht="20.45" customHeight="1">
      <c r="A90" s="38" t="s">
        <v>502</v>
      </c>
      <c r="B90" s="36">
        <v>19738</v>
      </c>
      <c r="C90" s="36">
        <v>0</v>
      </c>
      <c r="D90" s="36">
        <v>0</v>
      </c>
      <c r="E90" s="36">
        <v>3408</v>
      </c>
      <c r="F90" s="36">
        <v>0</v>
      </c>
      <c r="G90" s="36">
        <v>0</v>
      </c>
      <c r="H90" s="38" t="s">
        <v>503</v>
      </c>
      <c r="I90" s="36">
        <v>10828</v>
      </c>
      <c r="J90" s="36">
        <v>0</v>
      </c>
      <c r="K90" s="36">
        <v>7443</v>
      </c>
      <c r="L90" s="36">
        <v>0</v>
      </c>
      <c r="M90" s="40" t="s">
        <v>502</v>
      </c>
      <c r="N90" s="36">
        <v>4875</v>
      </c>
    </row>
    <row r="91" spans="1:14" ht="20.45" customHeight="1">
      <c r="A91" s="38" t="s">
        <v>504</v>
      </c>
      <c r="B91" s="36">
        <v>8811</v>
      </c>
      <c r="C91" s="36">
        <v>0</v>
      </c>
      <c r="D91" s="36">
        <v>0</v>
      </c>
      <c r="E91" s="36">
        <v>1621</v>
      </c>
      <c r="F91" s="36">
        <v>0</v>
      </c>
      <c r="G91" s="36">
        <v>0</v>
      </c>
      <c r="H91" s="38" t="s">
        <v>505</v>
      </c>
      <c r="I91" s="36">
        <v>5493</v>
      </c>
      <c r="J91" s="36">
        <v>0</v>
      </c>
      <c r="K91" s="36">
        <v>3378</v>
      </c>
      <c r="L91" s="36">
        <v>0</v>
      </c>
      <c r="M91" s="40" t="s">
        <v>504</v>
      </c>
      <c r="N91" s="36">
        <v>1560</v>
      </c>
    </row>
    <row r="92" spans="1:14" ht="20.45" customHeight="1">
      <c r="A92" s="38" t="s">
        <v>506</v>
      </c>
      <c r="B92" s="36">
        <v>0</v>
      </c>
      <c r="C92" s="36">
        <v>0</v>
      </c>
      <c r="D92" s="36">
        <v>0</v>
      </c>
      <c r="E92" s="36">
        <v>0</v>
      </c>
      <c r="F92" s="36">
        <v>0</v>
      </c>
      <c r="G92" s="36">
        <v>0</v>
      </c>
      <c r="H92" s="38" t="s">
        <v>507</v>
      </c>
      <c r="I92" s="36">
        <v>0</v>
      </c>
      <c r="J92" s="36">
        <v>0</v>
      </c>
      <c r="K92" s="36">
        <v>0</v>
      </c>
      <c r="L92" s="36">
        <v>0</v>
      </c>
      <c r="M92" s="40" t="s">
        <v>506</v>
      </c>
      <c r="N92" s="36">
        <v>0</v>
      </c>
    </row>
    <row r="93" spans="1:14" ht="20.45" customHeight="1">
      <c r="A93" s="38" t="s">
        <v>508</v>
      </c>
      <c r="B93" s="36">
        <v>0</v>
      </c>
      <c r="C93" s="36">
        <v>0</v>
      </c>
      <c r="D93" s="36">
        <v>0</v>
      </c>
      <c r="E93" s="36">
        <v>0</v>
      </c>
      <c r="F93" s="36">
        <v>0</v>
      </c>
      <c r="G93" s="36">
        <v>0</v>
      </c>
      <c r="H93" s="38" t="s">
        <v>509</v>
      </c>
      <c r="I93" s="36">
        <v>0</v>
      </c>
      <c r="J93" s="36">
        <v>0</v>
      </c>
      <c r="K93" s="36">
        <v>0</v>
      </c>
      <c r="L93" s="36">
        <v>0</v>
      </c>
      <c r="M93" s="40" t="s">
        <v>508</v>
      </c>
      <c r="N93" s="36">
        <v>0</v>
      </c>
    </row>
    <row r="94" spans="1:14" ht="20.45" customHeight="1">
      <c r="A94" s="38" t="s">
        <v>510</v>
      </c>
      <c r="B94" s="36">
        <v>0</v>
      </c>
      <c r="C94" s="36">
        <v>1633</v>
      </c>
      <c r="D94" s="36">
        <v>0</v>
      </c>
      <c r="E94" s="36">
        <v>0</v>
      </c>
      <c r="F94" s="36">
        <v>0</v>
      </c>
      <c r="G94" s="36">
        <v>0</v>
      </c>
      <c r="H94" s="38" t="s">
        <v>511</v>
      </c>
      <c r="I94" s="36">
        <v>472</v>
      </c>
      <c r="J94" s="36">
        <v>1162</v>
      </c>
      <c r="K94" s="36">
        <v>0</v>
      </c>
      <c r="L94" s="36">
        <v>0</v>
      </c>
      <c r="M94" s="40" t="s">
        <v>512</v>
      </c>
      <c r="N94" s="36">
        <v>0</v>
      </c>
    </row>
    <row r="95" spans="1:14" ht="20.45" customHeight="1">
      <c r="A95" s="38"/>
      <c r="B95" s="36"/>
      <c r="C95" s="36"/>
      <c r="D95" s="36"/>
      <c r="E95" s="36"/>
      <c r="F95" s="36"/>
      <c r="G95" s="36"/>
      <c r="H95" s="38" t="s">
        <v>513</v>
      </c>
      <c r="I95" s="36">
        <v>0</v>
      </c>
      <c r="J95" s="36">
        <v>0</v>
      </c>
      <c r="K95" s="36">
        <v>0</v>
      </c>
      <c r="L95" s="36">
        <v>0</v>
      </c>
      <c r="M95" s="40"/>
      <c r="N95" s="36"/>
    </row>
    <row r="96" spans="1:14" ht="20.45" customHeight="1">
      <c r="A96" s="38" t="s">
        <v>28</v>
      </c>
      <c r="B96" s="36">
        <v>100192</v>
      </c>
      <c r="C96" s="36">
        <v>42410</v>
      </c>
      <c r="D96" s="36">
        <v>0</v>
      </c>
      <c r="E96" s="36">
        <v>64239</v>
      </c>
      <c r="F96" s="36">
        <v>0</v>
      </c>
      <c r="G96" s="36">
        <v>0</v>
      </c>
      <c r="H96" s="38" t="s">
        <v>514</v>
      </c>
      <c r="I96" s="36">
        <v>85757</v>
      </c>
      <c r="J96" s="36">
        <v>73425</v>
      </c>
      <c r="K96" s="36">
        <v>24634</v>
      </c>
      <c r="L96" s="36">
        <v>0</v>
      </c>
      <c r="M96" s="40" t="s">
        <v>48</v>
      </c>
      <c r="N96" s="36">
        <v>23025</v>
      </c>
    </row>
    <row r="97" spans="1:14" ht="20.45" customHeight="1">
      <c r="A97" s="38" t="s">
        <v>29</v>
      </c>
      <c r="B97" s="36">
        <v>64113</v>
      </c>
      <c r="C97" s="36">
        <v>22945</v>
      </c>
      <c r="D97" s="36">
        <v>0</v>
      </c>
      <c r="E97" s="36">
        <v>20978</v>
      </c>
      <c r="F97" s="36">
        <v>0</v>
      </c>
      <c r="G97" s="36">
        <v>0</v>
      </c>
      <c r="H97" s="38" t="s">
        <v>461</v>
      </c>
      <c r="I97" s="36">
        <v>85757</v>
      </c>
      <c r="J97" s="36">
        <v>73425</v>
      </c>
      <c r="K97" s="36">
        <v>24634</v>
      </c>
      <c r="L97" s="36">
        <v>0</v>
      </c>
      <c r="M97" s="40" t="s">
        <v>419</v>
      </c>
      <c r="N97" s="36">
        <v>12863</v>
      </c>
    </row>
    <row r="98" spans="1:14" ht="20.45" customHeight="1">
      <c r="A98" s="38" t="s">
        <v>30</v>
      </c>
      <c r="B98" s="36">
        <v>36079</v>
      </c>
      <c r="C98" s="36">
        <v>19465</v>
      </c>
      <c r="D98" s="36">
        <v>0</v>
      </c>
      <c r="E98" s="36">
        <v>43261</v>
      </c>
      <c r="F98" s="36">
        <v>0</v>
      </c>
      <c r="G98" s="36">
        <v>0</v>
      </c>
      <c r="H98" s="38" t="s">
        <v>55</v>
      </c>
      <c r="I98" s="36">
        <v>0</v>
      </c>
      <c r="J98" s="36">
        <v>0</v>
      </c>
      <c r="K98" s="36">
        <v>0</v>
      </c>
      <c r="L98" s="36">
        <v>0</v>
      </c>
      <c r="M98" s="40" t="s">
        <v>420</v>
      </c>
      <c r="N98" s="36">
        <v>10162</v>
      </c>
    </row>
    <row r="99" spans="1:14" ht="20.45" customHeight="1">
      <c r="A99" s="38"/>
      <c r="B99" s="36"/>
      <c r="C99" s="36"/>
      <c r="D99" s="36"/>
      <c r="E99" s="36"/>
      <c r="F99" s="36"/>
      <c r="G99" s="36"/>
      <c r="H99" s="38" t="s">
        <v>56</v>
      </c>
      <c r="I99" s="36">
        <v>59211</v>
      </c>
      <c r="J99" s="36">
        <v>36400</v>
      </c>
      <c r="K99" s="36">
        <v>17645</v>
      </c>
      <c r="L99" s="36">
        <v>0</v>
      </c>
      <c r="M99" s="40"/>
      <c r="N99" s="36"/>
    </row>
    <row r="100" spans="1:14" ht="20.45" customHeight="1">
      <c r="A100" s="38"/>
      <c r="B100" s="36"/>
      <c r="C100" s="36"/>
      <c r="D100" s="36"/>
      <c r="E100" s="36"/>
      <c r="F100" s="36"/>
      <c r="G100" s="36"/>
      <c r="H100" s="38" t="s">
        <v>57</v>
      </c>
      <c r="I100" s="36">
        <v>24603</v>
      </c>
      <c r="J100" s="36">
        <v>22496</v>
      </c>
      <c r="K100" s="36">
        <v>6989</v>
      </c>
      <c r="L100" s="36">
        <v>0</v>
      </c>
      <c r="M100" s="40"/>
      <c r="N100" s="36"/>
    </row>
    <row r="101" spans="1:14" ht="20.45" customHeight="1">
      <c r="A101" s="38"/>
      <c r="B101" s="36"/>
      <c r="C101" s="36"/>
      <c r="D101" s="36"/>
      <c r="E101" s="36"/>
      <c r="F101" s="36"/>
      <c r="G101" s="36"/>
      <c r="H101" s="38" t="s">
        <v>58</v>
      </c>
      <c r="I101" s="36">
        <v>0</v>
      </c>
      <c r="J101" s="36">
        <v>3130</v>
      </c>
      <c r="K101" s="36">
        <v>0</v>
      </c>
      <c r="L101" s="36">
        <v>0</v>
      </c>
      <c r="M101" s="40"/>
      <c r="N101" s="36"/>
    </row>
    <row r="102" spans="1:14" ht="20.45" customHeight="1">
      <c r="A102" s="38"/>
      <c r="B102" s="36"/>
      <c r="C102" s="36"/>
      <c r="D102" s="36"/>
      <c r="E102" s="36"/>
      <c r="F102" s="36"/>
      <c r="G102" s="36"/>
      <c r="H102" s="38" t="s">
        <v>120</v>
      </c>
      <c r="I102" s="36">
        <v>0</v>
      </c>
      <c r="J102" s="36">
        <v>0</v>
      </c>
      <c r="K102" s="36">
        <v>0</v>
      </c>
      <c r="L102" s="36">
        <v>0</v>
      </c>
      <c r="M102" s="40"/>
      <c r="N102" s="36"/>
    </row>
    <row r="103" spans="1:14" ht="20.45" customHeight="1">
      <c r="A103" s="38"/>
      <c r="B103" s="36"/>
      <c r="C103" s="36"/>
      <c r="D103" s="36"/>
      <c r="E103" s="36"/>
      <c r="F103" s="36"/>
      <c r="G103" s="36"/>
      <c r="H103" s="38" t="s">
        <v>121</v>
      </c>
      <c r="I103" s="36">
        <v>1943</v>
      </c>
      <c r="J103" s="36">
        <v>1746</v>
      </c>
      <c r="K103" s="36">
        <v>0</v>
      </c>
      <c r="L103" s="36">
        <v>0</v>
      </c>
      <c r="M103" s="40"/>
      <c r="N103" s="36"/>
    </row>
    <row r="104" spans="1:14" ht="20.45" customHeight="1">
      <c r="A104" s="38"/>
      <c r="B104" s="36"/>
      <c r="C104" s="36"/>
      <c r="D104" s="36"/>
      <c r="E104" s="36"/>
      <c r="F104" s="36"/>
      <c r="G104" s="36"/>
      <c r="H104" s="38" t="s">
        <v>122</v>
      </c>
      <c r="I104" s="36">
        <v>0</v>
      </c>
      <c r="J104" s="36">
        <v>2566</v>
      </c>
      <c r="K104" s="36">
        <v>0</v>
      </c>
      <c r="L104" s="36">
        <v>0</v>
      </c>
      <c r="M104" s="40"/>
      <c r="N104" s="36"/>
    </row>
    <row r="105" spans="1:14" ht="20.45" customHeight="1">
      <c r="A105" s="38"/>
      <c r="B105" s="36"/>
      <c r="C105" s="36"/>
      <c r="D105" s="36"/>
      <c r="E105" s="36"/>
      <c r="F105" s="36"/>
      <c r="G105" s="36"/>
      <c r="H105" s="38" t="s">
        <v>123</v>
      </c>
      <c r="I105" s="36">
        <v>0</v>
      </c>
      <c r="J105" s="36">
        <v>0</v>
      </c>
      <c r="K105" s="36">
        <v>0</v>
      </c>
      <c r="L105" s="36">
        <v>0</v>
      </c>
      <c r="M105" s="40"/>
      <c r="N105" s="36"/>
    </row>
    <row r="106" spans="1:14" ht="20.45" customHeight="1">
      <c r="A106" s="38"/>
      <c r="B106" s="36"/>
      <c r="C106" s="36"/>
      <c r="D106" s="36"/>
      <c r="E106" s="36"/>
      <c r="F106" s="36"/>
      <c r="G106" s="36"/>
      <c r="H106" s="38" t="s">
        <v>124</v>
      </c>
      <c r="I106" s="36">
        <v>0</v>
      </c>
      <c r="J106" s="36">
        <v>0</v>
      </c>
      <c r="K106" s="36">
        <v>0</v>
      </c>
      <c r="L106" s="36">
        <v>0</v>
      </c>
      <c r="M106" s="40"/>
      <c r="N106" s="36"/>
    </row>
    <row r="107" spans="1:14" ht="20.45" customHeight="1">
      <c r="A107" s="38"/>
      <c r="B107" s="36"/>
      <c r="C107" s="36"/>
      <c r="D107" s="36"/>
      <c r="E107" s="36"/>
      <c r="F107" s="36"/>
      <c r="G107" s="36"/>
      <c r="H107" s="38" t="s">
        <v>515</v>
      </c>
      <c r="I107" s="36">
        <v>0</v>
      </c>
      <c r="J107" s="36">
        <v>7087</v>
      </c>
      <c r="K107" s="36">
        <v>0</v>
      </c>
      <c r="L107" s="36">
        <v>0</v>
      </c>
      <c r="M107" s="40"/>
      <c r="N107" s="36"/>
    </row>
    <row r="108" spans="1:14" ht="20.45" customHeight="1">
      <c r="A108" s="38"/>
      <c r="B108" s="36"/>
      <c r="C108" s="36"/>
      <c r="D108" s="36"/>
      <c r="E108" s="36"/>
      <c r="F108" s="36"/>
      <c r="G108" s="36"/>
      <c r="H108" s="38" t="s">
        <v>59</v>
      </c>
      <c r="I108" s="36">
        <v>0</v>
      </c>
      <c r="J108" s="36">
        <v>0</v>
      </c>
      <c r="K108" s="36">
        <v>0</v>
      </c>
      <c r="L108" s="36">
        <v>0</v>
      </c>
      <c r="M108" s="40"/>
      <c r="N108" s="36"/>
    </row>
    <row r="109" spans="1:14" ht="20.45" customHeight="1">
      <c r="A109" s="38" t="s">
        <v>31</v>
      </c>
      <c r="B109" s="36">
        <v>0</v>
      </c>
      <c r="C109" s="36">
        <v>0</v>
      </c>
      <c r="D109" s="36">
        <v>0</v>
      </c>
      <c r="E109" s="36">
        <v>17019</v>
      </c>
      <c r="F109" s="36">
        <v>0</v>
      </c>
      <c r="G109" s="36">
        <v>1340</v>
      </c>
      <c r="H109" s="38" t="s">
        <v>516</v>
      </c>
      <c r="I109" s="36">
        <v>0</v>
      </c>
      <c r="J109" s="36">
        <v>0</v>
      </c>
      <c r="K109" s="36">
        <v>17019</v>
      </c>
      <c r="L109" s="36">
        <v>1340</v>
      </c>
      <c r="M109" s="40" t="s">
        <v>49</v>
      </c>
      <c r="N109" s="36">
        <v>0</v>
      </c>
    </row>
    <row r="110" spans="1:14" ht="20.45" customHeight="1">
      <c r="A110" s="38"/>
      <c r="B110" s="36"/>
      <c r="C110" s="36"/>
      <c r="D110" s="36"/>
      <c r="E110" s="36"/>
      <c r="F110" s="36"/>
      <c r="G110" s="36"/>
      <c r="H110" s="38" t="s">
        <v>684</v>
      </c>
      <c r="I110" s="36">
        <v>0</v>
      </c>
      <c r="J110" s="36">
        <v>0</v>
      </c>
      <c r="K110" s="36">
        <v>17019</v>
      </c>
      <c r="L110" s="36">
        <v>1340</v>
      </c>
      <c r="M110" s="40"/>
      <c r="N110" s="36"/>
    </row>
    <row r="111" spans="1:14" ht="20.45" customHeight="1">
      <c r="A111" s="38"/>
      <c r="B111" s="36"/>
      <c r="C111" s="36"/>
      <c r="D111" s="36"/>
      <c r="E111" s="36"/>
      <c r="F111" s="36"/>
      <c r="G111" s="36"/>
      <c r="H111" s="38"/>
      <c r="I111" s="36"/>
      <c r="J111" s="36"/>
      <c r="K111" s="36"/>
      <c r="L111" s="36"/>
      <c r="M111" s="40"/>
      <c r="N111" s="36"/>
    </row>
    <row r="112" spans="1:14" ht="20.45" customHeight="1">
      <c r="A112" s="39" t="s">
        <v>61</v>
      </c>
      <c r="B112" s="36">
        <v>820621</v>
      </c>
      <c r="C112" s="36">
        <v>324647</v>
      </c>
      <c r="D112" s="36">
        <v>4933</v>
      </c>
      <c r="E112" s="36">
        <v>415530</v>
      </c>
      <c r="F112" s="36">
        <v>367</v>
      </c>
      <c r="G112" s="36">
        <v>2402000</v>
      </c>
      <c r="H112" s="39" t="s">
        <v>62</v>
      </c>
      <c r="I112" s="36">
        <v>770742</v>
      </c>
      <c r="J112" s="36">
        <v>287547</v>
      </c>
      <c r="K112" s="36">
        <v>238939</v>
      </c>
      <c r="L112" s="36">
        <v>2402000</v>
      </c>
      <c r="M112" s="42" t="s">
        <v>63</v>
      </c>
      <c r="N112" s="36">
        <v>268870</v>
      </c>
    </row>
    <row r="113" spans="1:14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</row>
    <row r="114" spans="1:14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</row>
  </sheetData>
  <mergeCells count="3">
    <mergeCell ref="A1:N1"/>
    <mergeCell ref="A2:N2"/>
    <mergeCell ref="A3:N3"/>
  </mergeCells>
  <phoneticPr fontId="2" type="noConversion"/>
  <printOptions horizontalCentered="1"/>
  <pageMargins left="0.19685039370078741" right="0.19685039370078741" top="0.47244094488188981" bottom="0.39370078740157483" header="0.27559055118110237" footer="0.15748031496062992"/>
  <pageSetup paperSize="9" scale="85" firstPageNumber="17" fitToHeight="100" orientation="landscape" useFirstPageNumber="1" r:id="rId1"/>
  <headerFooter alignWithMargins="0">
    <oddFooter>&amp;C&amp;14‐ &amp;P ‐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showGridLines="0" showZeros="0" workbookViewId="0">
      <selection activeCell="A3" sqref="A3:J3"/>
    </sheetView>
  </sheetViews>
  <sheetFormatPr defaultColWidth="9.125" defaultRowHeight="14.25"/>
  <cols>
    <col min="1" max="1" width="33.625" style="58" customWidth="1"/>
    <col min="2" max="2" width="0" style="58" hidden="1" customWidth="1"/>
    <col min="3" max="5" width="11.125" style="58" customWidth="1"/>
    <col min="6" max="6" width="33.625" style="58" customWidth="1"/>
    <col min="7" max="7" width="0" style="58" hidden="1" customWidth="1"/>
    <col min="8" max="10" width="11.125" style="58" customWidth="1"/>
    <col min="11" max="13" width="0" style="58" hidden="1" customWidth="1"/>
    <col min="14" max="16384" width="9.125" style="59"/>
  </cols>
  <sheetData>
    <row r="1" spans="1:13" s="51" customFormat="1" ht="33.75" customHeight="1">
      <c r="A1" s="174" t="s">
        <v>601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3" s="51" customFormat="1" ht="17.100000000000001" customHeight="1">
      <c r="A2" s="175" t="s">
        <v>761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3" s="51" customFormat="1" ht="17.100000000000001" customHeight="1">
      <c r="A3" s="177" t="s">
        <v>3</v>
      </c>
      <c r="B3" s="177"/>
      <c r="C3" s="178"/>
      <c r="D3" s="176"/>
      <c r="E3" s="178"/>
      <c r="F3" s="178"/>
      <c r="G3" s="178"/>
      <c r="H3" s="178"/>
      <c r="I3" s="178"/>
      <c r="J3" s="178"/>
    </row>
    <row r="4" spans="1:13" s="51" customFormat="1" ht="27" customHeight="1">
      <c r="A4" s="61" t="s">
        <v>0</v>
      </c>
      <c r="B4" s="62" t="s">
        <v>11</v>
      </c>
      <c r="C4" s="137" t="s">
        <v>723</v>
      </c>
      <c r="D4" s="66" t="s">
        <v>607</v>
      </c>
      <c r="E4" s="66" t="s">
        <v>14</v>
      </c>
      <c r="F4" s="66" t="s">
        <v>0</v>
      </c>
      <c r="G4" s="66" t="s">
        <v>11</v>
      </c>
      <c r="H4" s="137" t="s">
        <v>723</v>
      </c>
      <c r="I4" s="66" t="s">
        <v>607</v>
      </c>
      <c r="J4" s="66" t="s">
        <v>14</v>
      </c>
      <c r="K4" s="52" t="s">
        <v>153</v>
      </c>
      <c r="L4" s="53" t="s">
        <v>154</v>
      </c>
      <c r="M4" s="53" t="s">
        <v>155</v>
      </c>
    </row>
    <row r="5" spans="1:13" s="51" customFormat="1" ht="27" customHeight="1">
      <c r="A5" s="63" t="s">
        <v>517</v>
      </c>
      <c r="B5" s="64"/>
      <c r="C5" s="115">
        <v>15836</v>
      </c>
      <c r="D5" s="115">
        <v>14656</v>
      </c>
      <c r="E5" s="115">
        <v>14656</v>
      </c>
      <c r="F5" s="63" t="s">
        <v>602</v>
      </c>
      <c r="G5" s="138"/>
      <c r="H5" s="138">
        <v>3150</v>
      </c>
      <c r="I5" s="115">
        <v>3150</v>
      </c>
      <c r="J5" s="115">
        <v>3150</v>
      </c>
      <c r="K5" s="54">
        <v>6257</v>
      </c>
      <c r="L5" s="55">
        <v>0</v>
      </c>
      <c r="M5" s="55">
        <v>0</v>
      </c>
    </row>
    <row r="6" spans="1:13" s="51" customFormat="1" ht="27" customHeight="1">
      <c r="A6" s="63" t="s">
        <v>518</v>
      </c>
      <c r="B6" s="64"/>
      <c r="C6" s="115">
        <v>1618</v>
      </c>
      <c r="D6" s="115">
        <v>6978</v>
      </c>
      <c r="E6" s="115">
        <v>6978</v>
      </c>
      <c r="F6" s="63" t="s">
        <v>603</v>
      </c>
      <c r="G6" s="138"/>
      <c r="H6" s="138">
        <v>13700</v>
      </c>
      <c r="I6" s="115">
        <v>13700</v>
      </c>
      <c r="J6" s="115">
        <v>13700</v>
      </c>
      <c r="K6" s="54">
        <v>2417340</v>
      </c>
      <c r="L6" s="55">
        <v>0</v>
      </c>
      <c r="M6" s="55">
        <v>0</v>
      </c>
    </row>
    <row r="7" spans="1:13" s="51" customFormat="1" ht="27" customHeight="1">
      <c r="A7" s="63" t="s">
        <v>519</v>
      </c>
      <c r="B7" s="64"/>
      <c r="C7" s="115">
        <v>0</v>
      </c>
      <c r="D7" s="115">
        <v>0</v>
      </c>
      <c r="E7" s="115">
        <v>77</v>
      </c>
      <c r="F7" s="63" t="s">
        <v>604</v>
      </c>
      <c r="G7" s="138"/>
      <c r="H7" s="138">
        <v>0</v>
      </c>
      <c r="I7" s="115">
        <v>0</v>
      </c>
      <c r="J7" s="115">
        <v>0</v>
      </c>
      <c r="K7" s="56"/>
      <c r="L7" s="57"/>
      <c r="M7" s="57"/>
    </row>
    <row r="8" spans="1:13" s="51" customFormat="1" ht="27" customHeight="1">
      <c r="A8" s="63" t="s">
        <v>520</v>
      </c>
      <c r="B8" s="64"/>
      <c r="C8" s="115">
        <v>0</v>
      </c>
      <c r="D8" s="115">
        <v>0</v>
      </c>
      <c r="E8" s="115">
        <v>0</v>
      </c>
      <c r="F8" s="63" t="s">
        <v>605</v>
      </c>
      <c r="G8" s="138"/>
      <c r="H8" s="138">
        <v>0</v>
      </c>
      <c r="I8" s="115">
        <v>0</v>
      </c>
      <c r="J8" s="115">
        <v>0</v>
      </c>
      <c r="K8" s="56"/>
      <c r="L8" s="57"/>
      <c r="M8" s="57"/>
    </row>
    <row r="9" spans="1:13" s="51" customFormat="1" ht="27" customHeight="1">
      <c r="A9" s="65" t="s">
        <v>521</v>
      </c>
      <c r="B9" s="64"/>
      <c r="C9" s="115"/>
      <c r="D9" s="115"/>
      <c r="E9" s="115"/>
      <c r="F9" s="63" t="s">
        <v>606</v>
      </c>
      <c r="G9" s="138"/>
      <c r="H9" s="138">
        <v>750</v>
      </c>
      <c r="I9" s="115">
        <v>750</v>
      </c>
      <c r="J9" s="115">
        <v>750</v>
      </c>
      <c r="K9" s="56"/>
      <c r="L9" s="57"/>
      <c r="M9" s="57"/>
    </row>
    <row r="10" spans="1:13" s="51" customFormat="1" ht="27" customHeight="1">
      <c r="A10" s="65"/>
      <c r="B10" s="64"/>
      <c r="C10" s="115"/>
      <c r="D10" s="115"/>
      <c r="E10" s="115"/>
      <c r="F10" s="63"/>
      <c r="G10" s="138"/>
      <c r="H10" s="138"/>
      <c r="I10" s="115"/>
      <c r="J10" s="115"/>
      <c r="K10" s="56"/>
      <c r="L10" s="57"/>
      <c r="M10" s="57"/>
    </row>
    <row r="11" spans="1:13" s="51" customFormat="1" ht="27" customHeight="1">
      <c r="A11" s="63"/>
      <c r="B11" s="135"/>
      <c r="C11" s="115"/>
      <c r="D11" s="115"/>
      <c r="E11" s="115"/>
      <c r="F11" s="63"/>
      <c r="G11" s="138"/>
      <c r="H11" s="138"/>
      <c r="I11" s="115"/>
      <c r="J11" s="115"/>
      <c r="K11" s="56"/>
      <c r="L11" s="57"/>
      <c r="M11" s="57"/>
    </row>
    <row r="12" spans="1:13" s="51" customFormat="1" ht="27" customHeight="1">
      <c r="A12" s="66" t="s">
        <v>50</v>
      </c>
      <c r="B12" s="64"/>
      <c r="C12" s="115">
        <v>17454</v>
      </c>
      <c r="D12" s="115">
        <f>SUM(D5:D9)</f>
        <v>21634</v>
      </c>
      <c r="E12" s="115">
        <f>SUM(E5:E9)</f>
        <v>21711</v>
      </c>
      <c r="F12" s="66" t="s">
        <v>51</v>
      </c>
      <c r="G12" s="138"/>
      <c r="H12" s="138">
        <v>17600</v>
      </c>
      <c r="I12" s="115">
        <f>SUM(I5:I9)</f>
        <v>17600</v>
      </c>
      <c r="J12" s="115">
        <f>SUM(J5:J9)</f>
        <v>17600</v>
      </c>
      <c r="K12" s="56"/>
      <c r="L12" s="57"/>
      <c r="M12" s="57"/>
    </row>
    <row r="13" spans="1:13" s="51" customFormat="1" ht="27" customHeight="1">
      <c r="A13" s="63" t="s">
        <v>4</v>
      </c>
      <c r="B13" s="135"/>
      <c r="C13" s="63"/>
      <c r="D13" s="115"/>
      <c r="E13" s="115">
        <v>31154</v>
      </c>
      <c r="F13" s="63"/>
      <c r="G13" s="63"/>
      <c r="H13" s="63"/>
      <c r="I13" s="115"/>
      <c r="J13" s="115"/>
      <c r="K13" s="56"/>
      <c r="L13" s="57"/>
      <c r="M13" s="57"/>
    </row>
    <row r="14" spans="1:13" s="51" customFormat="1" ht="27" customHeight="1">
      <c r="A14" s="63"/>
      <c r="B14" s="135"/>
      <c r="C14" s="63"/>
      <c r="D14" s="115"/>
      <c r="E14" s="115"/>
      <c r="F14" s="63" t="s">
        <v>7</v>
      </c>
      <c r="G14" s="63"/>
      <c r="H14" s="63"/>
      <c r="I14" s="115"/>
      <c r="J14" s="115">
        <v>4110</v>
      </c>
      <c r="K14" s="56"/>
      <c r="L14" s="57"/>
      <c r="M14" s="57"/>
    </row>
    <row r="15" spans="1:13" s="51" customFormat="1" ht="27" customHeight="1">
      <c r="A15" s="63" t="s">
        <v>6</v>
      </c>
      <c r="B15" s="135"/>
      <c r="C15" s="63"/>
      <c r="D15" s="115"/>
      <c r="E15" s="115">
        <v>6257</v>
      </c>
      <c r="F15" s="63" t="s">
        <v>8</v>
      </c>
      <c r="G15" s="63"/>
      <c r="H15" s="63"/>
      <c r="I15" s="115"/>
      <c r="J15" s="115">
        <v>37412</v>
      </c>
      <c r="K15" s="56"/>
      <c r="L15" s="57"/>
      <c r="M15" s="57"/>
    </row>
    <row r="16" spans="1:13" s="51" customFormat="1" ht="27" customHeight="1">
      <c r="A16" s="63"/>
      <c r="B16" s="135"/>
      <c r="C16" s="63"/>
      <c r="D16" s="115"/>
      <c r="E16" s="115"/>
      <c r="F16" s="63"/>
      <c r="G16" s="63"/>
      <c r="H16" s="63"/>
      <c r="I16" s="115"/>
      <c r="J16" s="115"/>
      <c r="K16" s="56"/>
      <c r="L16" s="57"/>
      <c r="M16" s="57"/>
    </row>
    <row r="17" spans="1:13" s="51" customFormat="1" ht="27" customHeight="1">
      <c r="A17" s="63"/>
      <c r="B17" s="135"/>
      <c r="C17" s="63"/>
      <c r="D17" s="115"/>
      <c r="E17" s="115"/>
      <c r="F17" s="63"/>
      <c r="G17" s="63"/>
      <c r="H17" s="63"/>
      <c r="I17" s="115"/>
      <c r="J17" s="115"/>
      <c r="K17" s="56"/>
      <c r="L17" s="57"/>
      <c r="M17" s="57"/>
    </row>
    <row r="18" spans="1:13" s="51" customFormat="1" ht="27" customHeight="1">
      <c r="A18" s="63"/>
      <c r="B18" s="135"/>
      <c r="C18" s="63"/>
      <c r="D18" s="115"/>
      <c r="E18" s="115"/>
      <c r="F18" s="63"/>
      <c r="G18" s="63"/>
      <c r="H18" s="63"/>
      <c r="I18" s="115"/>
      <c r="J18" s="115"/>
      <c r="K18" s="56"/>
      <c r="L18" s="57"/>
      <c r="M18" s="57"/>
    </row>
    <row r="19" spans="1:13" s="51" customFormat="1" ht="27" customHeight="1">
      <c r="A19" s="66" t="s">
        <v>167</v>
      </c>
      <c r="B19" s="136"/>
      <c r="C19" s="66"/>
      <c r="D19" s="115"/>
      <c r="E19" s="115">
        <f>SUM(E12:E15)</f>
        <v>59122</v>
      </c>
      <c r="F19" s="66" t="s">
        <v>168</v>
      </c>
      <c r="G19" s="66"/>
      <c r="H19" s="66"/>
      <c r="I19" s="115"/>
      <c r="J19" s="115">
        <f>SUM(J12:J15)</f>
        <v>59122</v>
      </c>
      <c r="K19" s="56"/>
      <c r="L19" s="57"/>
      <c r="M19" s="57"/>
    </row>
  </sheetData>
  <mergeCells count="3">
    <mergeCell ref="A1:J1"/>
    <mergeCell ref="A2:J2"/>
    <mergeCell ref="A3:J3"/>
  </mergeCells>
  <phoneticPr fontId="2" type="noConversion"/>
  <printOptions horizontalCentered="1"/>
  <pageMargins left="0.19685039370078741" right="0.19685039370078741" top="0.51181102362204722" bottom="0.39370078740157483" header="0.39370078740157483" footer="0.15748031496062992"/>
  <pageSetup paperSize="9" firstPageNumber="21" pageOrder="overThenDown" orientation="landscape" useFirstPageNumber="1" r:id="rId1"/>
  <headerFooter alignWithMargins="0">
    <oddFooter>&amp;C&amp;14‐ &amp;P ‐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showGridLines="0" showZeros="0" topLeftCell="A4" workbookViewId="0">
      <selection activeCell="A3" sqref="A3:D3"/>
    </sheetView>
  </sheetViews>
  <sheetFormatPr defaultColWidth="9.125" defaultRowHeight="14.25"/>
  <cols>
    <col min="1" max="1" width="34.5" style="60" customWidth="1"/>
    <col min="2" max="2" width="23.625" style="60" customWidth="1"/>
    <col min="3" max="3" width="33.125" style="60" customWidth="1"/>
    <col min="4" max="4" width="23.625" style="60" customWidth="1"/>
    <col min="5" max="16384" width="9.125" style="11"/>
  </cols>
  <sheetData>
    <row r="1" spans="1:4" ht="33.950000000000003" customHeight="1">
      <c r="A1" s="179" t="s">
        <v>608</v>
      </c>
      <c r="B1" s="179"/>
      <c r="C1" s="179"/>
      <c r="D1" s="179"/>
    </row>
    <row r="2" spans="1:4" ht="16.899999999999999" customHeight="1">
      <c r="A2" s="180" t="s">
        <v>762</v>
      </c>
      <c r="B2" s="181"/>
      <c r="C2" s="181"/>
      <c r="D2" s="181"/>
    </row>
    <row r="3" spans="1:4" ht="16.899999999999999" customHeight="1">
      <c r="A3" s="181" t="s">
        <v>3</v>
      </c>
      <c r="B3" s="181"/>
      <c r="C3" s="181"/>
      <c r="D3" s="181"/>
    </row>
    <row r="4" spans="1:4" ht="18.95" customHeight="1">
      <c r="A4" s="67" t="s">
        <v>0</v>
      </c>
      <c r="B4" s="67" t="s">
        <v>14</v>
      </c>
      <c r="C4" s="67" t="s">
        <v>0</v>
      </c>
      <c r="D4" s="67" t="s">
        <v>14</v>
      </c>
    </row>
    <row r="5" spans="1:4" ht="18.95" customHeight="1">
      <c r="A5" s="68" t="s">
        <v>517</v>
      </c>
      <c r="B5" s="116">
        <v>14656</v>
      </c>
      <c r="C5" s="69" t="s">
        <v>602</v>
      </c>
      <c r="D5" s="116">
        <v>3150</v>
      </c>
    </row>
    <row r="6" spans="1:4" ht="18.95" customHeight="1">
      <c r="A6" s="68" t="s">
        <v>609</v>
      </c>
      <c r="B6" s="116">
        <v>0</v>
      </c>
      <c r="C6" s="69" t="s">
        <v>610</v>
      </c>
      <c r="D6" s="116">
        <v>0</v>
      </c>
    </row>
    <row r="7" spans="1:4" ht="18.95" customHeight="1">
      <c r="A7" s="70" t="s">
        <v>611</v>
      </c>
      <c r="B7" s="116">
        <v>0</v>
      </c>
      <c r="C7" s="69" t="s">
        <v>612</v>
      </c>
      <c r="D7" s="116">
        <v>0</v>
      </c>
    </row>
    <row r="8" spans="1:4" ht="18.95" customHeight="1">
      <c r="A8" s="70" t="s">
        <v>613</v>
      </c>
      <c r="B8" s="116">
        <v>0</v>
      </c>
      <c r="C8" s="69" t="s">
        <v>614</v>
      </c>
      <c r="D8" s="116">
        <v>0</v>
      </c>
    </row>
    <row r="9" spans="1:4" ht="18.95" customHeight="1">
      <c r="A9" s="70" t="s">
        <v>615</v>
      </c>
      <c r="B9" s="116">
        <v>12</v>
      </c>
      <c r="C9" s="71" t="s">
        <v>616</v>
      </c>
      <c r="D9" s="116">
        <v>0</v>
      </c>
    </row>
    <row r="10" spans="1:4" ht="18.95" customHeight="1">
      <c r="A10" s="70" t="s">
        <v>617</v>
      </c>
      <c r="B10" s="116">
        <v>0</v>
      </c>
      <c r="C10" s="69" t="s">
        <v>618</v>
      </c>
      <c r="D10" s="118">
        <v>0</v>
      </c>
    </row>
    <row r="11" spans="1:4" ht="18.95" customHeight="1">
      <c r="A11" s="70" t="s">
        <v>619</v>
      </c>
      <c r="B11" s="116">
        <v>0</v>
      </c>
      <c r="C11" s="72" t="s">
        <v>620</v>
      </c>
      <c r="D11" s="116">
        <v>0</v>
      </c>
    </row>
    <row r="12" spans="1:4" ht="18.95" customHeight="1">
      <c r="A12" s="70" t="s">
        <v>621</v>
      </c>
      <c r="B12" s="116">
        <v>0</v>
      </c>
      <c r="C12" s="72" t="s">
        <v>622</v>
      </c>
      <c r="D12" s="116">
        <v>3150</v>
      </c>
    </row>
    <row r="13" spans="1:4" ht="18.95" customHeight="1">
      <c r="A13" s="70" t="s">
        <v>623</v>
      </c>
      <c r="B13" s="116">
        <v>0</v>
      </c>
      <c r="C13" s="72" t="s">
        <v>624</v>
      </c>
      <c r="D13" s="116">
        <v>0</v>
      </c>
    </row>
    <row r="14" spans="1:4" ht="18.95" customHeight="1">
      <c r="A14" s="70" t="s">
        <v>625</v>
      </c>
      <c r="B14" s="116">
        <v>0</v>
      </c>
      <c r="C14" s="72" t="s">
        <v>626</v>
      </c>
      <c r="D14" s="116">
        <v>0</v>
      </c>
    </row>
    <row r="15" spans="1:4" ht="18.95" customHeight="1">
      <c r="A15" s="70" t="s">
        <v>627</v>
      </c>
      <c r="B15" s="116">
        <v>0</v>
      </c>
      <c r="C15" s="69" t="s">
        <v>603</v>
      </c>
      <c r="D15" s="116">
        <v>13700</v>
      </c>
    </row>
    <row r="16" spans="1:4" ht="18.95" customHeight="1">
      <c r="A16" s="70" t="s">
        <v>628</v>
      </c>
      <c r="B16" s="116">
        <v>11853</v>
      </c>
      <c r="C16" s="69" t="s">
        <v>629</v>
      </c>
      <c r="D16" s="116">
        <v>8700</v>
      </c>
    </row>
    <row r="17" spans="1:4" ht="18.95" customHeight="1">
      <c r="A17" s="70" t="s">
        <v>630</v>
      </c>
      <c r="B17" s="116">
        <v>0</v>
      </c>
      <c r="C17" s="69" t="s">
        <v>631</v>
      </c>
      <c r="D17" s="116">
        <v>0</v>
      </c>
    </row>
    <row r="18" spans="1:4" ht="18.95" customHeight="1">
      <c r="A18" s="70" t="s">
        <v>632</v>
      </c>
      <c r="B18" s="116">
        <v>0</v>
      </c>
      <c r="C18" s="69" t="s">
        <v>633</v>
      </c>
      <c r="D18" s="116">
        <v>0</v>
      </c>
    </row>
    <row r="19" spans="1:4" ht="18.95" customHeight="1">
      <c r="A19" s="70" t="s">
        <v>634</v>
      </c>
      <c r="B19" s="116">
        <v>0</v>
      </c>
      <c r="C19" s="69" t="s">
        <v>635</v>
      </c>
      <c r="D19" s="116">
        <v>3000</v>
      </c>
    </row>
    <row r="20" spans="1:4" ht="18.95" customHeight="1">
      <c r="A20" s="70" t="s">
        <v>636</v>
      </c>
      <c r="B20" s="116">
        <v>0</v>
      </c>
      <c r="C20" s="69" t="s">
        <v>637</v>
      </c>
      <c r="D20" s="116">
        <v>2000</v>
      </c>
    </row>
    <row r="21" spans="1:4" ht="18.95" customHeight="1">
      <c r="A21" s="70" t="s">
        <v>638</v>
      </c>
      <c r="B21" s="116">
        <v>0</v>
      </c>
      <c r="C21" s="69" t="s">
        <v>639</v>
      </c>
      <c r="D21" s="116">
        <v>0</v>
      </c>
    </row>
    <row r="22" spans="1:4" ht="18.95" customHeight="1">
      <c r="A22" s="70" t="s">
        <v>640</v>
      </c>
      <c r="B22" s="116">
        <v>0</v>
      </c>
      <c r="C22" s="69" t="s">
        <v>641</v>
      </c>
      <c r="D22" s="116">
        <v>0</v>
      </c>
    </row>
    <row r="23" spans="1:4" ht="18.95" customHeight="1">
      <c r="A23" s="70" t="s">
        <v>642</v>
      </c>
      <c r="B23" s="116">
        <v>0</v>
      </c>
      <c r="C23" s="69" t="s">
        <v>643</v>
      </c>
      <c r="D23" s="116">
        <v>0</v>
      </c>
    </row>
    <row r="24" spans="1:4" ht="18.95" customHeight="1">
      <c r="A24" s="70" t="s">
        <v>644</v>
      </c>
      <c r="B24" s="116">
        <v>0</v>
      </c>
      <c r="C24" s="69" t="s">
        <v>645</v>
      </c>
      <c r="D24" s="116">
        <v>0</v>
      </c>
    </row>
    <row r="25" spans="1:4" ht="18.95" customHeight="1">
      <c r="A25" s="70" t="s">
        <v>646</v>
      </c>
      <c r="B25" s="116">
        <v>25</v>
      </c>
      <c r="C25" s="69" t="s">
        <v>647</v>
      </c>
      <c r="D25" s="116">
        <v>0</v>
      </c>
    </row>
    <row r="26" spans="1:4" ht="18.95" customHeight="1">
      <c r="A26" s="70" t="s">
        <v>648</v>
      </c>
      <c r="B26" s="116">
        <v>0</v>
      </c>
      <c r="C26" s="69" t="s">
        <v>605</v>
      </c>
      <c r="D26" s="116">
        <v>0</v>
      </c>
    </row>
    <row r="27" spans="1:4" ht="18.95" customHeight="1">
      <c r="A27" s="70" t="s">
        <v>649</v>
      </c>
      <c r="B27" s="116">
        <v>0</v>
      </c>
      <c r="C27" s="69" t="s">
        <v>650</v>
      </c>
      <c r="D27" s="116">
        <v>0</v>
      </c>
    </row>
    <row r="28" spans="1:4" ht="18.95" customHeight="1">
      <c r="A28" s="70" t="s">
        <v>651</v>
      </c>
      <c r="B28" s="116">
        <v>0</v>
      </c>
      <c r="C28" s="69" t="s">
        <v>652</v>
      </c>
      <c r="D28" s="116">
        <v>0</v>
      </c>
    </row>
    <row r="29" spans="1:4" ht="18.95" customHeight="1">
      <c r="A29" s="70" t="s">
        <v>653</v>
      </c>
      <c r="B29" s="116">
        <v>0</v>
      </c>
      <c r="C29" s="69" t="s">
        <v>654</v>
      </c>
      <c r="D29" s="116">
        <v>0</v>
      </c>
    </row>
    <row r="30" spans="1:4" ht="18.95" customHeight="1">
      <c r="A30" s="70" t="s">
        <v>655</v>
      </c>
      <c r="B30" s="116">
        <v>0</v>
      </c>
      <c r="C30" s="69" t="s">
        <v>656</v>
      </c>
      <c r="D30" s="116">
        <v>750</v>
      </c>
    </row>
    <row r="31" spans="1:4" ht="18.95" customHeight="1">
      <c r="A31" s="70" t="s">
        <v>657</v>
      </c>
      <c r="B31" s="116">
        <v>737</v>
      </c>
      <c r="C31" s="69" t="s">
        <v>658</v>
      </c>
      <c r="D31" s="116">
        <v>750</v>
      </c>
    </row>
    <row r="32" spans="1:4" ht="18.95" customHeight="1">
      <c r="A32" s="70" t="s">
        <v>659</v>
      </c>
      <c r="B32" s="116">
        <v>0</v>
      </c>
      <c r="C32" s="69"/>
      <c r="D32" s="116"/>
    </row>
    <row r="33" spans="1:4" ht="18.95" customHeight="1">
      <c r="A33" s="70" t="s">
        <v>660</v>
      </c>
      <c r="B33" s="116">
        <v>0</v>
      </c>
      <c r="C33" s="69"/>
      <c r="D33" s="116"/>
    </row>
    <row r="34" spans="1:4" ht="18.95" customHeight="1">
      <c r="A34" s="70" t="s">
        <v>661</v>
      </c>
      <c r="B34" s="116">
        <v>0</v>
      </c>
      <c r="C34" s="69"/>
      <c r="D34" s="116"/>
    </row>
    <row r="35" spans="1:4" ht="18.95" customHeight="1">
      <c r="A35" s="70" t="s">
        <v>662</v>
      </c>
      <c r="B35" s="116">
        <v>2029</v>
      </c>
      <c r="C35" s="69"/>
      <c r="D35" s="116"/>
    </row>
    <row r="36" spans="1:4" ht="18.95" customHeight="1">
      <c r="A36" s="70" t="s">
        <v>518</v>
      </c>
      <c r="B36" s="116">
        <v>6978</v>
      </c>
      <c r="C36" s="69"/>
      <c r="D36" s="116"/>
    </row>
    <row r="37" spans="1:4" ht="18.95" customHeight="1">
      <c r="A37" s="70" t="s">
        <v>663</v>
      </c>
      <c r="B37" s="116">
        <v>6877</v>
      </c>
      <c r="C37" s="69"/>
      <c r="D37" s="116"/>
    </row>
    <row r="38" spans="1:4" ht="18.95" customHeight="1">
      <c r="A38" s="70" t="s">
        <v>664</v>
      </c>
      <c r="B38" s="116">
        <v>101</v>
      </c>
      <c r="C38" s="69"/>
      <c r="D38" s="116"/>
    </row>
    <row r="39" spans="1:4" ht="18.95" customHeight="1">
      <c r="A39" s="70" t="s">
        <v>665</v>
      </c>
      <c r="B39" s="116">
        <v>0</v>
      </c>
      <c r="C39" s="71"/>
      <c r="D39" s="116"/>
    </row>
    <row r="40" spans="1:4" ht="18.95" customHeight="1">
      <c r="A40" s="70" t="s">
        <v>666</v>
      </c>
      <c r="B40" s="116">
        <v>0</v>
      </c>
      <c r="C40" s="69"/>
      <c r="D40" s="117"/>
    </row>
    <row r="41" spans="1:4" ht="18.95" customHeight="1">
      <c r="A41" s="70" t="s">
        <v>519</v>
      </c>
      <c r="B41" s="116">
        <v>77</v>
      </c>
      <c r="C41" s="69"/>
      <c r="D41" s="116"/>
    </row>
    <row r="42" spans="1:4" ht="18.95" customHeight="1">
      <c r="A42" s="70" t="s">
        <v>667</v>
      </c>
      <c r="B42" s="116">
        <v>77</v>
      </c>
      <c r="C42" s="69"/>
      <c r="D42" s="116"/>
    </row>
    <row r="43" spans="1:4" ht="18.95" customHeight="1">
      <c r="A43" s="70" t="s">
        <v>668</v>
      </c>
      <c r="B43" s="116">
        <v>0</v>
      </c>
      <c r="C43" s="71"/>
      <c r="D43" s="116"/>
    </row>
    <row r="44" spans="1:4" ht="18.95" customHeight="1">
      <c r="A44" s="70" t="s">
        <v>669</v>
      </c>
      <c r="B44" s="116">
        <v>0</v>
      </c>
      <c r="C44" s="69"/>
      <c r="D44" s="117"/>
    </row>
    <row r="45" spans="1:4" ht="18.95" customHeight="1">
      <c r="A45" s="70" t="s">
        <v>670</v>
      </c>
      <c r="B45" s="116">
        <v>0</v>
      </c>
      <c r="C45" s="71"/>
      <c r="D45" s="116"/>
    </row>
    <row r="46" spans="1:4" ht="18.95" customHeight="1">
      <c r="A46" s="70" t="s">
        <v>520</v>
      </c>
      <c r="B46" s="116">
        <v>0</v>
      </c>
      <c r="C46" s="69"/>
      <c r="D46" s="119"/>
    </row>
    <row r="47" spans="1:4" ht="18.95" customHeight="1">
      <c r="A47" s="70" t="s">
        <v>671</v>
      </c>
      <c r="B47" s="116">
        <v>0</v>
      </c>
      <c r="C47" s="72"/>
      <c r="D47" s="117"/>
    </row>
    <row r="48" spans="1:4" ht="18.95" customHeight="1">
      <c r="A48" s="70" t="s">
        <v>672</v>
      </c>
      <c r="B48" s="116">
        <v>0</v>
      </c>
      <c r="C48" s="72"/>
      <c r="D48" s="116"/>
    </row>
    <row r="49" spans="1:4" ht="18.95" customHeight="1">
      <c r="A49" s="70" t="s">
        <v>673</v>
      </c>
      <c r="B49" s="116">
        <v>0</v>
      </c>
      <c r="C49" s="72"/>
      <c r="D49" s="120"/>
    </row>
    <row r="50" spans="1:4" ht="18.95" customHeight="1">
      <c r="A50" s="70" t="s">
        <v>521</v>
      </c>
      <c r="B50" s="116">
        <v>0</v>
      </c>
      <c r="C50" s="72"/>
      <c r="D50" s="120"/>
    </row>
    <row r="51" spans="1:4" ht="18.95" customHeight="1">
      <c r="A51" s="73"/>
      <c r="B51" s="117"/>
      <c r="C51" s="73"/>
      <c r="D51" s="117"/>
    </row>
    <row r="52" spans="1:4" ht="18.95" customHeight="1">
      <c r="A52" s="50" t="s">
        <v>50</v>
      </c>
      <c r="B52" s="116">
        <v>21711</v>
      </c>
      <c r="C52" s="50" t="s">
        <v>51</v>
      </c>
      <c r="D52" s="116">
        <v>17600</v>
      </c>
    </row>
  </sheetData>
  <mergeCells count="3">
    <mergeCell ref="A1:D1"/>
    <mergeCell ref="A2:D2"/>
    <mergeCell ref="A3:D3"/>
  </mergeCells>
  <phoneticPr fontId="2" type="noConversion"/>
  <printOptions horizontalCentered="1"/>
  <pageMargins left="0.19685039370078741" right="0.19685039370078741" top="0.43307086614173229" bottom="0.43307086614173229" header="0.27559055118110237" footer="0.15748031496062992"/>
  <pageSetup paperSize="9" firstPageNumber="22" pageOrder="overThenDown" orientation="landscape" useFirstPageNumber="1" r:id="rId1"/>
  <headerFooter alignWithMargins="0">
    <oddFooter>&amp;C&amp;14‐ &amp;P ‐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showGridLines="0" showZeros="0" zoomScaleNormal="100" workbookViewId="0">
      <selection activeCell="E3" sqref="E3"/>
    </sheetView>
  </sheetViews>
  <sheetFormatPr defaultRowHeight="14.25"/>
  <cols>
    <col min="1" max="1" width="50.625" style="76" customWidth="1"/>
    <col min="2" max="3" width="18.625" style="76" customWidth="1"/>
    <col min="4" max="5" width="18.625" style="77" customWidth="1"/>
    <col min="6" max="6" width="9" style="76"/>
    <col min="7" max="7" width="12.875" style="76" customWidth="1"/>
    <col min="8" max="8" width="20.25" style="76" customWidth="1"/>
    <col min="9" max="16384" width="9" style="76"/>
  </cols>
  <sheetData>
    <row r="1" spans="1:5" ht="30" customHeight="1">
      <c r="A1" s="182" t="s">
        <v>674</v>
      </c>
      <c r="B1" s="182"/>
      <c r="C1" s="182"/>
      <c r="D1" s="182"/>
      <c r="E1" s="182"/>
    </row>
    <row r="2" spans="1:5" ht="14.25" customHeight="1">
      <c r="A2" s="97"/>
      <c r="B2" s="97"/>
      <c r="C2" s="97"/>
      <c r="D2" s="97"/>
      <c r="E2" s="145" t="s">
        <v>763</v>
      </c>
    </row>
    <row r="3" spans="1:5" ht="14.25" customHeight="1">
      <c r="A3" s="78"/>
      <c r="B3" s="78"/>
      <c r="C3" s="78"/>
      <c r="D3" s="79"/>
      <c r="E3" s="93" t="s">
        <v>527</v>
      </c>
    </row>
    <row r="4" spans="1:5" ht="27" customHeight="1">
      <c r="A4" s="121" t="s">
        <v>528</v>
      </c>
      <c r="B4" s="121" t="s">
        <v>546</v>
      </c>
      <c r="C4" s="121" t="s">
        <v>724</v>
      </c>
      <c r="D4" s="121" t="s">
        <v>547</v>
      </c>
      <c r="E4" s="121" t="s">
        <v>549</v>
      </c>
    </row>
    <row r="5" spans="1:5" ht="25.5" customHeight="1">
      <c r="A5" s="122" t="s">
        <v>529</v>
      </c>
      <c r="B5" s="126">
        <f t="shared" ref="B5:D8" si="0">SUM(B9,B13,B17,B21,B25,B29)</f>
        <v>3360532.28</v>
      </c>
      <c r="C5" s="126">
        <v>3360532.28</v>
      </c>
      <c r="D5" s="126">
        <f t="shared" si="0"/>
        <v>2965228.7399999998</v>
      </c>
      <c r="E5" s="123">
        <f t="shared" ref="E5:E32" si="1">IF(B5=0,"",D5/B5)</f>
        <v>0.88236877165185268</v>
      </c>
    </row>
    <row r="6" spans="1:5" ht="25.5" customHeight="1">
      <c r="A6" s="124" t="s">
        <v>530</v>
      </c>
      <c r="B6" s="126">
        <f t="shared" si="0"/>
        <v>1983291.1700000002</v>
      </c>
      <c r="C6" s="126">
        <v>1983291.1700000002</v>
      </c>
      <c r="D6" s="126">
        <f t="shared" si="0"/>
        <v>1732308.3900000001</v>
      </c>
      <c r="E6" s="123">
        <f t="shared" si="1"/>
        <v>0.87345137022921349</v>
      </c>
    </row>
    <row r="7" spans="1:5" ht="25.5" customHeight="1">
      <c r="A7" s="124" t="s">
        <v>531</v>
      </c>
      <c r="B7" s="126">
        <f t="shared" si="0"/>
        <v>112863.93</v>
      </c>
      <c r="C7" s="126">
        <v>112863.93</v>
      </c>
      <c r="D7" s="126">
        <f t="shared" si="0"/>
        <v>212295.58</v>
      </c>
      <c r="E7" s="123">
        <f t="shared" si="1"/>
        <v>1.8809869548225018</v>
      </c>
    </row>
    <row r="8" spans="1:5" ht="25.5" customHeight="1">
      <c r="A8" s="124" t="s">
        <v>532</v>
      </c>
      <c r="B8" s="126">
        <f t="shared" si="0"/>
        <v>1263506.3799999999</v>
      </c>
      <c r="C8" s="126">
        <v>1263506.3799999999</v>
      </c>
      <c r="D8" s="126">
        <f t="shared" si="0"/>
        <v>876124</v>
      </c>
      <c r="E8" s="123">
        <f t="shared" si="1"/>
        <v>0.69340686669108875</v>
      </c>
    </row>
    <row r="9" spans="1:5" ht="25.5" customHeight="1">
      <c r="A9" s="125" t="s">
        <v>533</v>
      </c>
      <c r="B9" s="126">
        <v>1763641.26</v>
      </c>
      <c r="C9" s="126">
        <v>1763641.26</v>
      </c>
      <c r="D9" s="126">
        <v>1930295.01</v>
      </c>
      <c r="E9" s="123">
        <f t="shared" si="1"/>
        <v>1.0944941319869099</v>
      </c>
    </row>
    <row r="10" spans="1:5" ht="25.5" customHeight="1">
      <c r="A10" s="125" t="s">
        <v>687</v>
      </c>
      <c r="B10" s="126">
        <v>1005021.06</v>
      </c>
      <c r="C10" s="126">
        <v>1005021.06</v>
      </c>
      <c r="D10" s="126">
        <v>956912.38</v>
      </c>
      <c r="E10" s="123">
        <f t="shared" si="1"/>
        <v>0.95213166975824359</v>
      </c>
    </row>
    <row r="11" spans="1:5" ht="25.5" customHeight="1">
      <c r="A11" s="125" t="s">
        <v>688</v>
      </c>
      <c r="B11" s="126">
        <v>107083.2</v>
      </c>
      <c r="C11" s="126">
        <v>107083.2</v>
      </c>
      <c r="D11" s="126">
        <v>207668.88</v>
      </c>
      <c r="E11" s="123">
        <f t="shared" si="1"/>
        <v>1.9393226948765074</v>
      </c>
    </row>
    <row r="12" spans="1:5" ht="25.5" customHeight="1">
      <c r="A12" s="125" t="s">
        <v>689</v>
      </c>
      <c r="B12" s="126">
        <v>650667</v>
      </c>
      <c r="C12" s="126">
        <v>650667</v>
      </c>
      <c r="D12" s="126">
        <v>706870</v>
      </c>
      <c r="E12" s="123">
        <f t="shared" si="1"/>
        <v>1.0863775172246326</v>
      </c>
    </row>
    <row r="13" spans="1:5" ht="25.5" customHeight="1">
      <c r="A13" s="125" t="s">
        <v>690</v>
      </c>
      <c r="B13" s="126">
        <v>1286337.67</v>
      </c>
      <c r="C13" s="126">
        <v>1286337.67</v>
      </c>
      <c r="D13" s="126">
        <v>628346.06999999995</v>
      </c>
      <c r="E13" s="123">
        <f t="shared" si="1"/>
        <v>0.48847676986712207</v>
      </c>
    </row>
    <row r="14" spans="1:5" ht="25.5" customHeight="1">
      <c r="A14" s="125" t="s">
        <v>687</v>
      </c>
      <c r="B14" s="126">
        <v>673198.29</v>
      </c>
      <c r="C14" s="126">
        <v>673198.29</v>
      </c>
      <c r="D14" s="126">
        <v>458975.22</v>
      </c>
      <c r="E14" s="123">
        <f t="shared" si="1"/>
        <v>0.68178310435102252</v>
      </c>
    </row>
    <row r="15" spans="1:5" ht="25.5" customHeight="1">
      <c r="A15" s="125" t="s">
        <v>688</v>
      </c>
      <c r="B15" s="126">
        <v>300</v>
      </c>
      <c r="C15" s="126">
        <v>300</v>
      </c>
      <c r="D15" s="126">
        <v>103.99</v>
      </c>
      <c r="E15" s="123">
        <f t="shared" si="1"/>
        <v>0.34663333333333329</v>
      </c>
    </row>
    <row r="16" spans="1:5" ht="25.5" customHeight="1">
      <c r="A16" s="125" t="s">
        <v>689</v>
      </c>
      <c r="B16" s="126">
        <v>612839.38</v>
      </c>
      <c r="C16" s="126">
        <v>612839.38</v>
      </c>
      <c r="D16" s="126">
        <v>169254</v>
      </c>
      <c r="E16" s="123">
        <f t="shared" si="1"/>
        <v>0.27618003268654179</v>
      </c>
    </row>
    <row r="17" spans="1:5" ht="25.5" customHeight="1">
      <c r="A17" s="125" t="s">
        <v>691</v>
      </c>
      <c r="B17" s="126">
        <v>287742.42</v>
      </c>
      <c r="C17" s="126">
        <v>287742.42</v>
      </c>
      <c r="D17" s="126">
        <v>349816.71</v>
      </c>
      <c r="E17" s="123">
        <f t="shared" si="1"/>
        <v>1.2157286714972371</v>
      </c>
    </row>
    <row r="18" spans="1:5" ht="25.5" customHeight="1">
      <c r="A18" s="125" t="s">
        <v>687</v>
      </c>
      <c r="B18" s="126">
        <v>282822.82</v>
      </c>
      <c r="C18" s="126">
        <v>282822.82</v>
      </c>
      <c r="D18" s="126">
        <v>295505.64</v>
      </c>
      <c r="E18" s="123">
        <f t="shared" si="1"/>
        <v>1.0448436940130927</v>
      </c>
    </row>
    <row r="19" spans="1:5" ht="25.5" customHeight="1">
      <c r="A19" s="125" t="s">
        <v>688</v>
      </c>
      <c r="B19" s="126">
        <v>4919</v>
      </c>
      <c r="C19" s="126">
        <v>4919</v>
      </c>
      <c r="D19" s="126">
        <v>3869</v>
      </c>
      <c r="E19" s="123">
        <f t="shared" si="1"/>
        <v>0.78654198007725151</v>
      </c>
    </row>
    <row r="20" spans="1:5" ht="25.5" customHeight="1">
      <c r="A20" s="125" t="s">
        <v>689</v>
      </c>
      <c r="B20" s="126"/>
      <c r="C20" s="126"/>
      <c r="D20" s="126"/>
      <c r="E20" s="123" t="str">
        <f t="shared" si="1"/>
        <v/>
      </c>
    </row>
    <row r="21" spans="1:5" ht="25.5" customHeight="1">
      <c r="A21" s="125" t="s">
        <v>709</v>
      </c>
      <c r="B21" s="126">
        <v>7091.54</v>
      </c>
      <c r="C21" s="126">
        <v>7091.54</v>
      </c>
      <c r="D21" s="126">
        <v>6324.23</v>
      </c>
      <c r="E21" s="123">
        <f t="shared" si="1"/>
        <v>0.89179924247765641</v>
      </c>
    </row>
    <row r="22" spans="1:5" ht="25.5" customHeight="1">
      <c r="A22" s="125" t="s">
        <v>687</v>
      </c>
      <c r="B22" s="126">
        <v>6948.84</v>
      </c>
      <c r="C22" s="126">
        <v>6948.84</v>
      </c>
      <c r="D22" s="126">
        <v>6190.41</v>
      </c>
      <c r="E22" s="123">
        <f t="shared" si="1"/>
        <v>0.89085516431519507</v>
      </c>
    </row>
    <row r="23" spans="1:5" ht="25.5" customHeight="1">
      <c r="A23" s="125" t="s">
        <v>688</v>
      </c>
      <c r="B23" s="126">
        <v>142.5</v>
      </c>
      <c r="C23" s="126">
        <v>142.5</v>
      </c>
      <c r="D23" s="126">
        <v>133.71</v>
      </c>
      <c r="E23" s="123">
        <f t="shared" si="1"/>
        <v>0.93831578947368421</v>
      </c>
    </row>
    <row r="24" spans="1:5" ht="25.5" customHeight="1">
      <c r="A24" s="125" t="s">
        <v>689</v>
      </c>
      <c r="B24" s="126"/>
      <c r="C24" s="126"/>
      <c r="D24" s="126"/>
      <c r="E24" s="123" t="str">
        <f t="shared" si="1"/>
        <v/>
      </c>
    </row>
    <row r="25" spans="1:5" ht="25.5" customHeight="1">
      <c r="A25" s="125" t="s">
        <v>710</v>
      </c>
      <c r="B25" s="126">
        <v>258.23</v>
      </c>
      <c r="C25" s="126">
        <v>258.23</v>
      </c>
      <c r="D25" s="126">
        <v>35536.65</v>
      </c>
      <c r="E25" s="123">
        <f t="shared" si="1"/>
        <v>137.61627231537776</v>
      </c>
    </row>
    <row r="26" spans="1:5" ht="25.5" customHeight="1">
      <c r="A26" s="125" t="s">
        <v>687</v>
      </c>
      <c r="B26" s="126"/>
      <c r="C26" s="126"/>
      <c r="D26" s="126"/>
      <c r="E26" s="123" t="str">
        <f t="shared" si="1"/>
        <v/>
      </c>
    </row>
    <row r="27" spans="1:5" ht="25.5" customHeight="1">
      <c r="A27" s="125" t="s">
        <v>688</v>
      </c>
      <c r="B27" s="126">
        <v>258.23</v>
      </c>
      <c r="C27" s="126">
        <v>258.23</v>
      </c>
      <c r="D27" s="126">
        <v>335.76</v>
      </c>
      <c r="E27" s="123">
        <f t="shared" si="1"/>
        <v>1.3002362235216667</v>
      </c>
    </row>
    <row r="28" spans="1:5" ht="25.5" customHeight="1">
      <c r="A28" s="125" t="s">
        <v>689</v>
      </c>
      <c r="B28" s="126"/>
      <c r="C28" s="126"/>
      <c r="D28" s="126"/>
      <c r="E28" s="123" t="str">
        <f t="shared" si="1"/>
        <v/>
      </c>
    </row>
    <row r="29" spans="1:5" ht="25.5" customHeight="1">
      <c r="A29" s="125" t="s">
        <v>711</v>
      </c>
      <c r="B29" s="126">
        <v>15461.16</v>
      </c>
      <c r="C29" s="126">
        <v>15461.16</v>
      </c>
      <c r="D29" s="126">
        <v>14910.07</v>
      </c>
      <c r="E29" s="123">
        <f t="shared" si="1"/>
        <v>0.9643564907160912</v>
      </c>
    </row>
    <row r="30" spans="1:5" ht="25.5" customHeight="1">
      <c r="A30" s="125" t="s">
        <v>687</v>
      </c>
      <c r="B30" s="126">
        <v>15300.16</v>
      </c>
      <c r="C30" s="126">
        <v>15300.16</v>
      </c>
      <c r="D30" s="126">
        <v>14724.74</v>
      </c>
      <c r="E30" s="123">
        <f t="shared" si="1"/>
        <v>0.96239124296739376</v>
      </c>
    </row>
    <row r="31" spans="1:5" ht="25.5" customHeight="1">
      <c r="A31" s="125" t="s">
        <v>688</v>
      </c>
      <c r="B31" s="126">
        <v>161</v>
      </c>
      <c r="C31" s="126">
        <v>161</v>
      </c>
      <c r="D31" s="126">
        <v>184.24</v>
      </c>
      <c r="E31" s="123">
        <f t="shared" si="1"/>
        <v>1.1443478260869566</v>
      </c>
    </row>
    <row r="32" spans="1:5" ht="25.5" customHeight="1">
      <c r="A32" s="125" t="s">
        <v>689</v>
      </c>
      <c r="B32" s="126"/>
      <c r="C32" s="126"/>
      <c r="D32" s="126"/>
      <c r="E32" s="123" t="str">
        <f t="shared" si="1"/>
        <v/>
      </c>
    </row>
    <row r="33" spans="1:5" ht="17.25" customHeight="1">
      <c r="A33" s="183"/>
      <c r="B33" s="183"/>
      <c r="C33" s="183"/>
      <c r="D33" s="183"/>
      <c r="E33" s="183"/>
    </row>
  </sheetData>
  <mergeCells count="2">
    <mergeCell ref="A1:E1"/>
    <mergeCell ref="A33:E33"/>
  </mergeCells>
  <phoneticPr fontId="15" type="noConversion"/>
  <printOptions horizontalCentered="1"/>
  <pageMargins left="0.19685039370078741" right="0.19685039370078741" top="0.82677165354330717" bottom="0.43307086614173229" header="0.47244094488188981" footer="0.15748031496062992"/>
  <pageSetup paperSize="9" firstPageNumber="24" orientation="landscape" useFirstPageNumber="1" r:id="rId1"/>
  <headerFooter alignWithMargins="0">
    <oddFooter>&amp;C&amp;14‐ &amp;P ‐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showZeros="0" zoomScaleNormal="100" workbookViewId="0">
      <selection activeCell="E3" sqref="E3"/>
    </sheetView>
  </sheetViews>
  <sheetFormatPr defaultRowHeight="14.25"/>
  <cols>
    <col min="1" max="1" width="51.125" style="78" customWidth="1"/>
    <col min="2" max="3" width="18.625" style="78" customWidth="1"/>
    <col min="4" max="5" width="18.625" style="79" customWidth="1"/>
    <col min="6" max="16384" width="9" style="78"/>
  </cols>
  <sheetData>
    <row r="1" spans="1:5" ht="30" customHeight="1">
      <c r="A1" s="184" t="s">
        <v>700</v>
      </c>
      <c r="B1" s="182"/>
      <c r="C1" s="182"/>
      <c r="D1" s="182"/>
      <c r="E1" s="182"/>
    </row>
    <row r="2" spans="1:5" ht="18" customHeight="1">
      <c r="A2" s="97"/>
      <c r="B2" s="97"/>
      <c r="C2" s="97"/>
      <c r="D2" s="97"/>
      <c r="E2" s="145" t="s">
        <v>764</v>
      </c>
    </row>
    <row r="3" spans="1:5" ht="18" customHeight="1">
      <c r="A3" s="91"/>
      <c r="B3" s="91"/>
      <c r="C3" s="91"/>
      <c r="D3" s="92"/>
      <c r="E3" s="93" t="s">
        <v>534</v>
      </c>
    </row>
    <row r="4" spans="1:5" ht="36" customHeight="1">
      <c r="A4" s="101" t="s">
        <v>535</v>
      </c>
      <c r="B4" s="101" t="s">
        <v>545</v>
      </c>
      <c r="C4" s="101" t="s">
        <v>1</v>
      </c>
      <c r="D4" s="101" t="s">
        <v>14</v>
      </c>
      <c r="E4" s="101" t="s">
        <v>548</v>
      </c>
    </row>
    <row r="5" spans="1:5" ht="23.25" customHeight="1">
      <c r="A5" s="96" t="s">
        <v>536</v>
      </c>
      <c r="B5" s="127">
        <f>SUM(B7,B9,B11,B13,B15,B17)</f>
        <v>2442329.73</v>
      </c>
      <c r="C5" s="127">
        <v>2442329.73</v>
      </c>
      <c r="D5" s="127">
        <f>SUM(D7,D9,D11,D13,D15,D17)</f>
        <v>2144618.59</v>
      </c>
      <c r="E5" s="99">
        <f>IF(B5=0,"",D5/B5)</f>
        <v>0.87810362526275265</v>
      </c>
    </row>
    <row r="6" spans="1:5" ht="23.25" customHeight="1">
      <c r="A6" s="98" t="s">
        <v>537</v>
      </c>
      <c r="B6" s="127">
        <f>SUM(B8,B10,B12,B14,B16,B18:B19)</f>
        <v>2359878.3699999992</v>
      </c>
      <c r="C6" s="127">
        <v>2359878.3699999992</v>
      </c>
      <c r="D6" s="127">
        <f>SUM(D8,D10,D12,D14,D16,D18:D19)</f>
        <v>1695844.3399999999</v>
      </c>
      <c r="E6" s="99">
        <f t="shared" ref="E6:E19" si="0">IF(B6=0,"",D6/B6)</f>
        <v>0.71861514625433875</v>
      </c>
    </row>
    <row r="7" spans="1:5" ht="23.25" customHeight="1">
      <c r="A7" s="111" t="s">
        <v>538</v>
      </c>
      <c r="B7" s="128">
        <v>853121.02</v>
      </c>
      <c r="C7" s="128">
        <v>853121.02</v>
      </c>
      <c r="D7" s="128">
        <v>1169277.32</v>
      </c>
      <c r="E7" s="99">
        <f t="shared" si="0"/>
        <v>1.3705878680612043</v>
      </c>
    </row>
    <row r="8" spans="1:5" ht="23.25" customHeight="1">
      <c r="A8" s="111" t="s">
        <v>692</v>
      </c>
      <c r="B8" s="128">
        <v>803746</v>
      </c>
      <c r="C8" s="128">
        <v>803746</v>
      </c>
      <c r="D8" s="128">
        <v>879675.64</v>
      </c>
      <c r="E8" s="99">
        <f t="shared" si="0"/>
        <v>1.0944696956501183</v>
      </c>
    </row>
    <row r="9" spans="1:5" ht="23.25" customHeight="1">
      <c r="A9" s="111" t="s">
        <v>693</v>
      </c>
      <c r="B9" s="128">
        <v>1286037.68</v>
      </c>
      <c r="C9" s="128">
        <v>1286037.68</v>
      </c>
      <c r="D9" s="128">
        <v>631228.77</v>
      </c>
      <c r="E9" s="99">
        <f t="shared" si="0"/>
        <v>0.49083225150914711</v>
      </c>
    </row>
    <row r="10" spans="1:5" ht="23.25" customHeight="1">
      <c r="A10" s="111" t="s">
        <v>692</v>
      </c>
      <c r="B10" s="128">
        <v>1286037.68</v>
      </c>
      <c r="C10" s="128">
        <v>1286037.68</v>
      </c>
      <c r="D10" s="128">
        <v>549134.77</v>
      </c>
      <c r="E10" s="99">
        <f>IF(B10=0,"",D10/B10)</f>
        <v>0.42699741892477056</v>
      </c>
    </row>
    <row r="11" spans="1:5" ht="23.25" customHeight="1">
      <c r="A11" s="111" t="s">
        <v>694</v>
      </c>
      <c r="B11" s="128">
        <v>252643.06</v>
      </c>
      <c r="C11" s="128">
        <v>252643.06</v>
      </c>
      <c r="D11" s="128">
        <v>296162.34000000003</v>
      </c>
      <c r="E11" s="99">
        <f t="shared" si="0"/>
        <v>1.1722559883497297</v>
      </c>
    </row>
    <row r="12" spans="1:5" ht="23.25" customHeight="1">
      <c r="A12" s="111" t="s">
        <v>695</v>
      </c>
      <c r="B12" s="128">
        <v>252643.06</v>
      </c>
      <c r="C12" s="128">
        <v>252643.06</v>
      </c>
      <c r="D12" s="128">
        <v>251936.13</v>
      </c>
      <c r="E12" s="99">
        <f t="shared" si="0"/>
        <v>0.99720186258035348</v>
      </c>
    </row>
    <row r="13" spans="1:5" ht="23.25" customHeight="1">
      <c r="A13" s="111" t="s">
        <v>712</v>
      </c>
      <c r="B13" s="128">
        <v>6110.28</v>
      </c>
      <c r="C13" s="128">
        <v>6110.28</v>
      </c>
      <c r="D13" s="128">
        <v>4078.01</v>
      </c>
      <c r="E13" s="99">
        <f t="shared" si="0"/>
        <v>0.66740149387589442</v>
      </c>
    </row>
    <row r="14" spans="1:5" ht="23.25" customHeight="1">
      <c r="A14" s="111" t="s">
        <v>696</v>
      </c>
      <c r="B14" s="128">
        <v>6106.28</v>
      </c>
      <c r="C14" s="128">
        <v>6106.28</v>
      </c>
      <c r="D14" s="128">
        <v>4074.65</v>
      </c>
      <c r="E14" s="99">
        <f t="shared" si="0"/>
        <v>0.66728843092684909</v>
      </c>
    </row>
    <row r="15" spans="1:5" ht="23.25" customHeight="1">
      <c r="A15" s="111" t="s">
        <v>713</v>
      </c>
      <c r="B15" s="128">
        <v>33072.339999999997</v>
      </c>
      <c r="C15" s="128">
        <v>33072.339999999997</v>
      </c>
      <c r="D15" s="128">
        <v>32849</v>
      </c>
      <c r="E15" s="99">
        <f>IF(B15=0,"",D15/B15)</f>
        <v>0.99324692477157661</v>
      </c>
    </row>
    <row r="16" spans="1:5" ht="23.25" customHeight="1">
      <c r="A16" s="111" t="s">
        <v>697</v>
      </c>
      <c r="B16" s="128"/>
      <c r="C16" s="128"/>
      <c r="D16" s="128"/>
      <c r="E16" s="99" t="str">
        <f t="shared" si="0"/>
        <v/>
      </c>
    </row>
    <row r="17" spans="1:7" ht="23.25" customHeight="1">
      <c r="A17" s="111" t="s">
        <v>714</v>
      </c>
      <c r="B17" s="128">
        <v>11345.35</v>
      </c>
      <c r="C17" s="128">
        <v>11345.35</v>
      </c>
      <c r="D17" s="128">
        <v>11023.15</v>
      </c>
      <c r="E17" s="99">
        <f t="shared" si="0"/>
        <v>0.97160069984619246</v>
      </c>
    </row>
    <row r="18" spans="1:7" ht="23.25" customHeight="1">
      <c r="A18" s="111" t="s">
        <v>698</v>
      </c>
      <c r="B18" s="128">
        <v>1368.59</v>
      </c>
      <c r="C18" s="128">
        <v>1368.59</v>
      </c>
      <c r="D18" s="128">
        <v>1369.13</v>
      </c>
      <c r="E18" s="99">
        <f t="shared" si="0"/>
        <v>1.0003945666708074</v>
      </c>
    </row>
    <row r="19" spans="1:7" ht="23.25" customHeight="1">
      <c r="A19" s="112" t="s">
        <v>699</v>
      </c>
      <c r="B19" s="128">
        <v>9976.76</v>
      </c>
      <c r="C19" s="128">
        <v>9976.76</v>
      </c>
      <c r="D19" s="128">
        <v>9654.02</v>
      </c>
      <c r="E19" s="99">
        <f t="shared" si="0"/>
        <v>0.96765082050685791</v>
      </c>
      <c r="G19" s="80"/>
    </row>
    <row r="20" spans="1:7" ht="10.5" customHeight="1">
      <c r="A20" s="185"/>
      <c r="B20" s="185"/>
      <c r="C20" s="185"/>
      <c r="D20" s="185"/>
      <c r="E20" s="185"/>
    </row>
    <row r="21" spans="1:7" ht="24" customHeight="1">
      <c r="A21" s="81"/>
      <c r="B21" s="82"/>
      <c r="C21" s="82"/>
      <c r="D21" s="83"/>
      <c r="E21" s="84"/>
    </row>
    <row r="22" spans="1:7" ht="24" customHeight="1">
      <c r="A22" s="85"/>
      <c r="B22" s="86"/>
      <c r="C22" s="86"/>
      <c r="D22" s="87"/>
      <c r="E22" s="84"/>
    </row>
    <row r="23" spans="1:7" ht="24" customHeight="1">
      <c r="A23" s="81"/>
      <c r="B23" s="82"/>
      <c r="C23" s="82"/>
      <c r="D23" s="87"/>
      <c r="E23" s="84"/>
    </row>
    <row r="24" spans="1:7" ht="24" customHeight="1">
      <c r="A24" s="88"/>
      <c r="B24" s="82"/>
      <c r="C24" s="82"/>
      <c r="D24" s="87"/>
      <c r="E24" s="84"/>
    </row>
    <row r="25" spans="1:7" ht="24" customHeight="1">
      <c r="A25" s="81"/>
      <c r="B25" s="82"/>
      <c r="C25" s="82"/>
      <c r="D25" s="87"/>
      <c r="E25" s="84"/>
    </row>
  </sheetData>
  <mergeCells count="2">
    <mergeCell ref="A1:E1"/>
    <mergeCell ref="A20:E20"/>
  </mergeCells>
  <phoneticPr fontId="15" type="noConversion"/>
  <printOptions horizontalCentered="1"/>
  <pageMargins left="0.19685039370078741" right="0.19685039370078741" top="0.82677165354330717" bottom="0.43307086614173229" header="0.39370078740157483" footer="0.15748031496062992"/>
  <pageSetup paperSize="9" firstPageNumber="26" orientation="landscape" useFirstPageNumber="1" r:id="rId1"/>
  <headerFooter alignWithMargins="0">
    <oddFooter>&amp;C&amp;14‐ &amp;P ‐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showGridLines="0" showZeros="0" zoomScaleNormal="100" workbookViewId="0">
      <selection activeCell="G10" sqref="G10"/>
    </sheetView>
  </sheetViews>
  <sheetFormatPr defaultRowHeight="14.25"/>
  <cols>
    <col min="1" max="1" width="52.625" style="78" customWidth="1"/>
    <col min="2" max="4" width="18.625" style="79" customWidth="1"/>
    <col min="5" max="5" width="18.625" style="78" customWidth="1"/>
    <col min="6" max="16384" width="9" style="78"/>
  </cols>
  <sheetData>
    <row r="1" spans="1:5" ht="30" customHeight="1">
      <c r="A1" s="182" t="s">
        <v>701</v>
      </c>
      <c r="B1" s="182"/>
      <c r="C1" s="182"/>
      <c r="D1" s="182"/>
      <c r="E1" s="182"/>
    </row>
    <row r="2" spans="1:5" ht="19.5" customHeight="1">
      <c r="A2" s="97"/>
      <c r="B2" s="97"/>
      <c r="C2" s="97"/>
      <c r="D2" s="97"/>
      <c r="E2" s="145" t="s">
        <v>765</v>
      </c>
    </row>
    <row r="3" spans="1:5" ht="19.5" customHeight="1">
      <c r="D3" s="186" t="s">
        <v>539</v>
      </c>
      <c r="E3" s="186"/>
    </row>
    <row r="4" spans="1:5" ht="39" customHeight="1">
      <c r="A4" s="101" t="s">
        <v>542</v>
      </c>
      <c r="B4" s="101" t="s">
        <v>545</v>
      </c>
      <c r="C4" s="101" t="s">
        <v>1</v>
      </c>
      <c r="D4" s="101" t="s">
        <v>14</v>
      </c>
      <c r="E4" s="101" t="s">
        <v>548</v>
      </c>
    </row>
    <row r="5" spans="1:5" ht="24.75" customHeight="1">
      <c r="A5" s="96" t="s">
        <v>541</v>
      </c>
      <c r="B5" s="129">
        <f>SUM(B6:B11)</f>
        <v>767780.51</v>
      </c>
      <c r="C5" s="129">
        <v>767780.51</v>
      </c>
      <c r="D5" s="129">
        <f>SUM(D6:D11)</f>
        <v>820610.11</v>
      </c>
      <c r="E5" s="100">
        <f>IF(B5=0,0,D5/B5)</f>
        <v>1.0688082066579159</v>
      </c>
    </row>
    <row r="6" spans="1:5" ht="24.75" customHeight="1">
      <c r="A6" s="94" t="s">
        <v>705</v>
      </c>
      <c r="B6" s="130">
        <v>726086.24</v>
      </c>
      <c r="C6" s="130">
        <v>726086.24</v>
      </c>
      <c r="D6" s="130">
        <v>761017.69</v>
      </c>
      <c r="E6" s="100">
        <f t="shared" ref="E6:E18" si="0">IF(B6=0,0,D6/B6)</f>
        <v>1.0481092301101862</v>
      </c>
    </row>
    <row r="7" spans="1:5" ht="24.75" customHeight="1">
      <c r="A7" s="94" t="s">
        <v>706</v>
      </c>
      <c r="B7" s="130">
        <v>300</v>
      </c>
      <c r="C7" s="130">
        <v>300</v>
      </c>
      <c r="D7" s="130">
        <v>-2882.71</v>
      </c>
      <c r="E7" s="100">
        <f t="shared" si="0"/>
        <v>-9.6090333333333326</v>
      </c>
    </row>
    <row r="8" spans="1:5" ht="24.75" customHeight="1">
      <c r="A8" s="94" t="s">
        <v>707</v>
      </c>
      <c r="B8" s="130">
        <v>35099.360000000001</v>
      </c>
      <c r="C8" s="130">
        <v>35099.360000000001</v>
      </c>
      <c r="D8" s="130">
        <v>53654.36</v>
      </c>
      <c r="E8" s="100">
        <f t="shared" si="0"/>
        <v>1.5286421176910348</v>
      </c>
    </row>
    <row r="9" spans="1:5" ht="24.75" customHeight="1">
      <c r="A9" s="94" t="s">
        <v>715</v>
      </c>
      <c r="B9" s="130">
        <v>981.26</v>
      </c>
      <c r="C9" s="130">
        <v>981.26</v>
      </c>
      <c r="D9" s="130">
        <v>2246.21</v>
      </c>
      <c r="E9" s="100">
        <f t="shared" si="0"/>
        <v>2.2891078817031163</v>
      </c>
    </row>
    <row r="10" spans="1:5" ht="24.75" customHeight="1">
      <c r="A10" s="95" t="s">
        <v>716</v>
      </c>
      <c r="B10" s="130">
        <v>1197.8399999999999</v>
      </c>
      <c r="C10" s="130">
        <v>1197.8399999999999</v>
      </c>
      <c r="D10" s="130">
        <v>2687.64</v>
      </c>
      <c r="E10" s="100">
        <f t="shared" si="0"/>
        <v>2.2437387297134843</v>
      </c>
    </row>
    <row r="11" spans="1:5" ht="24.75" customHeight="1">
      <c r="A11" s="95" t="s">
        <v>717</v>
      </c>
      <c r="B11" s="130">
        <v>4115.8100000000004</v>
      </c>
      <c r="C11" s="130">
        <v>4115.8100000000004</v>
      </c>
      <c r="D11" s="130">
        <v>3886.92</v>
      </c>
      <c r="E11" s="100">
        <f t="shared" si="0"/>
        <v>0.9443876175042093</v>
      </c>
    </row>
    <row r="12" spans="1:5" ht="24.75" customHeight="1">
      <c r="A12" s="96" t="s">
        <v>540</v>
      </c>
      <c r="B12" s="130">
        <f>SUM(B13:B18)</f>
        <v>6989135.790000001</v>
      </c>
      <c r="C12" s="130">
        <v>6989135.790000001</v>
      </c>
      <c r="D12" s="130">
        <f>SUM(D13:D18)</f>
        <v>7279574.4900000002</v>
      </c>
      <c r="E12" s="100">
        <f t="shared" si="0"/>
        <v>1.0415557386101377</v>
      </c>
    </row>
    <row r="13" spans="1:5" ht="24.75" customHeight="1">
      <c r="A13" s="94" t="s">
        <v>702</v>
      </c>
      <c r="B13" s="130">
        <v>6472478.8700000001</v>
      </c>
      <c r="C13" s="130">
        <v>6472478.8700000001</v>
      </c>
      <c r="D13" s="130">
        <v>6732265.3399999999</v>
      </c>
      <c r="E13" s="100">
        <f t="shared" si="0"/>
        <v>1.0401370904745804</v>
      </c>
    </row>
    <row r="14" spans="1:5" ht="24.75" customHeight="1">
      <c r="A14" s="94" t="s">
        <v>703</v>
      </c>
      <c r="B14" s="130">
        <v>300</v>
      </c>
      <c r="C14" s="130">
        <v>300</v>
      </c>
      <c r="D14" s="130">
        <v>-2882.71</v>
      </c>
      <c r="E14" s="100">
        <f t="shared" si="0"/>
        <v>-9.6090333333333326</v>
      </c>
    </row>
    <row r="15" spans="1:5" ht="24.75" customHeight="1">
      <c r="A15" s="94" t="s">
        <v>704</v>
      </c>
      <c r="B15" s="130">
        <v>338095.61</v>
      </c>
      <c r="C15" s="130">
        <v>338095.61</v>
      </c>
      <c r="D15" s="130">
        <v>373558.41</v>
      </c>
      <c r="E15" s="100">
        <f t="shared" si="0"/>
        <v>1.1048898564521439</v>
      </c>
    </row>
    <row r="16" spans="1:5" ht="24.75" customHeight="1">
      <c r="A16" s="94" t="s">
        <v>718</v>
      </c>
      <c r="B16" s="130">
        <v>17294.79</v>
      </c>
      <c r="C16" s="130">
        <v>17294.79</v>
      </c>
      <c r="D16" s="130">
        <v>18415.740000000002</v>
      </c>
      <c r="E16" s="100">
        <f t="shared" si="0"/>
        <v>1.0648143169127813</v>
      </c>
    </row>
    <row r="17" spans="1:5" ht="24.75" customHeight="1">
      <c r="A17" s="94" t="s">
        <v>719</v>
      </c>
      <c r="B17" s="130">
        <v>111255.65</v>
      </c>
      <c r="C17" s="130">
        <v>111255.65</v>
      </c>
      <c r="D17" s="130">
        <v>109649.94</v>
      </c>
      <c r="E17" s="100">
        <f t="shared" si="0"/>
        <v>0.98556738466765514</v>
      </c>
    </row>
    <row r="18" spans="1:5" ht="24.75" customHeight="1">
      <c r="A18" s="94" t="s">
        <v>720</v>
      </c>
      <c r="B18" s="130">
        <v>49710.87</v>
      </c>
      <c r="C18" s="130">
        <v>49710.87</v>
      </c>
      <c r="D18" s="130">
        <v>48567.77</v>
      </c>
      <c r="E18" s="100">
        <f t="shared" si="0"/>
        <v>0.97700502928232791</v>
      </c>
    </row>
    <row r="19" spans="1:5" ht="28.5" customHeight="1">
      <c r="A19" s="187"/>
      <c r="B19" s="187"/>
      <c r="C19" s="187"/>
      <c r="D19" s="187"/>
      <c r="E19" s="187"/>
    </row>
    <row r="20" spans="1:5">
      <c r="B20" s="89"/>
      <c r="C20" s="89"/>
      <c r="D20" s="89"/>
      <c r="E20" s="90"/>
    </row>
    <row r="21" spans="1:5">
      <c r="B21" s="89"/>
      <c r="C21" s="89"/>
      <c r="D21" s="89"/>
      <c r="E21" s="90"/>
    </row>
    <row r="22" spans="1:5">
      <c r="B22" s="89"/>
      <c r="C22" s="89"/>
      <c r="D22" s="89"/>
      <c r="E22" s="90"/>
    </row>
    <row r="23" spans="1:5">
      <c r="B23" s="89"/>
      <c r="C23" s="89"/>
      <c r="D23" s="89"/>
      <c r="E23" s="90"/>
    </row>
    <row r="24" spans="1:5">
      <c r="B24" s="89"/>
      <c r="C24" s="89"/>
      <c r="D24" s="89"/>
      <c r="E24" s="90"/>
    </row>
    <row r="25" spans="1:5">
      <c r="B25" s="89"/>
      <c r="C25" s="89"/>
      <c r="D25" s="89"/>
      <c r="E25" s="90"/>
    </row>
    <row r="26" spans="1:5">
      <c r="B26" s="89"/>
      <c r="C26" s="89"/>
      <c r="D26" s="89"/>
      <c r="E26" s="90"/>
    </row>
    <row r="27" spans="1:5">
      <c r="B27" s="89"/>
      <c r="C27" s="89"/>
      <c r="D27" s="89"/>
      <c r="E27" s="90"/>
    </row>
    <row r="28" spans="1:5">
      <c r="B28" s="89"/>
      <c r="C28" s="89"/>
      <c r="D28" s="89"/>
      <c r="E28" s="90"/>
    </row>
    <row r="29" spans="1:5">
      <c r="B29" s="89"/>
      <c r="C29" s="89"/>
      <c r="D29" s="89"/>
      <c r="E29" s="90"/>
    </row>
    <row r="30" spans="1:5">
      <c r="B30" s="89"/>
      <c r="C30" s="89"/>
      <c r="D30" s="89"/>
      <c r="E30" s="90"/>
    </row>
    <row r="31" spans="1:5">
      <c r="B31" s="89"/>
      <c r="C31" s="89"/>
      <c r="D31" s="89"/>
      <c r="E31" s="90"/>
    </row>
    <row r="32" spans="1:5">
      <c r="B32" s="89"/>
      <c r="C32" s="89"/>
      <c r="D32" s="89"/>
      <c r="E32" s="90"/>
    </row>
    <row r="33" spans="2:5">
      <c r="B33" s="89"/>
      <c r="C33" s="89"/>
      <c r="D33" s="89"/>
      <c r="E33" s="90"/>
    </row>
    <row r="34" spans="2:5">
      <c r="B34" s="89"/>
      <c r="C34" s="89"/>
      <c r="D34" s="89"/>
      <c r="E34" s="90"/>
    </row>
    <row r="35" spans="2:5">
      <c r="B35" s="89"/>
      <c r="C35" s="89"/>
      <c r="D35" s="89"/>
      <c r="E35" s="90"/>
    </row>
    <row r="36" spans="2:5">
      <c r="B36" s="89"/>
      <c r="C36" s="89"/>
      <c r="D36" s="89"/>
      <c r="E36" s="90"/>
    </row>
    <row r="37" spans="2:5">
      <c r="B37" s="89"/>
      <c r="C37" s="89"/>
      <c r="D37" s="89"/>
      <c r="E37" s="90"/>
    </row>
    <row r="38" spans="2:5">
      <c r="B38" s="89"/>
      <c r="C38" s="89"/>
      <c r="D38" s="89"/>
      <c r="E38" s="90"/>
    </row>
    <row r="39" spans="2:5">
      <c r="B39" s="89"/>
      <c r="C39" s="89"/>
      <c r="D39" s="89"/>
      <c r="E39" s="90"/>
    </row>
    <row r="40" spans="2:5">
      <c r="B40" s="89"/>
      <c r="C40" s="89"/>
      <c r="D40" s="89"/>
      <c r="E40" s="90"/>
    </row>
  </sheetData>
  <mergeCells count="3">
    <mergeCell ref="A1:E1"/>
    <mergeCell ref="D3:E3"/>
    <mergeCell ref="A19:E19"/>
  </mergeCells>
  <phoneticPr fontId="15" type="noConversion"/>
  <printOptions horizontalCentered="1"/>
  <pageMargins left="0.19685039370078741" right="0.19685039370078741" top="0.78740157480314965" bottom="0.39370078740157483" header="0.39370078740157483" footer="0.15748031496062992"/>
  <pageSetup paperSize="9" firstPageNumber="27" orientation="landscape" useFirstPageNumber="1" r:id="rId1"/>
  <headerFooter alignWithMargins="0">
    <oddFooter>&amp;C&amp;14‐ &amp;P ‐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showGridLines="0" topLeftCell="A3" zoomScale="75" workbookViewId="0">
      <selection activeCell="D19" sqref="D19"/>
    </sheetView>
  </sheetViews>
  <sheetFormatPr defaultColWidth="5.75" defaultRowHeight="14.25"/>
  <cols>
    <col min="1" max="1" width="31.625" bestFit="1" customWidth="1"/>
    <col min="2" max="2" width="14" customWidth="1"/>
    <col min="3" max="3" width="76.25" customWidth="1"/>
    <col min="4" max="4" width="12.5" customWidth="1"/>
    <col min="5" max="5" width="20.75" customWidth="1"/>
    <col min="6" max="6" width="5.75" customWidth="1"/>
    <col min="7" max="7" width="0" hidden="1" customWidth="1"/>
  </cols>
  <sheetData>
    <row r="1" spans="1:5" ht="45" customHeight="1">
      <c r="A1" s="156" t="s">
        <v>526</v>
      </c>
      <c r="B1" s="156"/>
      <c r="C1" s="156"/>
      <c r="D1" s="156"/>
      <c r="E1" s="3"/>
    </row>
    <row r="2" spans="1:5" ht="16.899999999999999" customHeight="1">
      <c r="A2" s="4"/>
      <c r="B2" s="4"/>
      <c r="C2" s="4"/>
      <c r="D2" s="4"/>
      <c r="E2" s="4"/>
    </row>
    <row r="3" spans="1:5" ht="44.1" customHeight="1">
      <c r="A3" s="45" t="s">
        <v>524</v>
      </c>
      <c r="B3" s="6" t="s">
        <v>525</v>
      </c>
      <c r="C3" s="6" t="s">
        <v>523</v>
      </c>
      <c r="D3" s="9" t="s">
        <v>10</v>
      </c>
      <c r="E3" s="5"/>
    </row>
    <row r="4" spans="1:5" ht="33.950000000000003" customHeight="1">
      <c r="A4" s="155" t="s">
        <v>421</v>
      </c>
      <c r="B4" s="7" t="s">
        <v>2</v>
      </c>
      <c r="C4" s="16" t="s">
        <v>550</v>
      </c>
      <c r="D4" s="10">
        <v>1</v>
      </c>
      <c r="E4" s="5"/>
    </row>
    <row r="5" spans="1:5" ht="33.950000000000003" customHeight="1">
      <c r="A5" s="155"/>
      <c r="B5" s="74" t="s">
        <v>725</v>
      </c>
      <c r="C5" s="16" t="s">
        <v>738</v>
      </c>
      <c r="D5" s="10">
        <v>2</v>
      </c>
      <c r="E5" s="5"/>
    </row>
    <row r="6" spans="1:5" ht="33.950000000000003" customHeight="1">
      <c r="A6" s="155"/>
      <c r="B6" s="74" t="s">
        <v>726</v>
      </c>
      <c r="C6" s="16" t="s">
        <v>739</v>
      </c>
      <c r="D6" s="10">
        <v>3</v>
      </c>
      <c r="E6" s="5"/>
    </row>
    <row r="7" spans="1:5" ht="33.950000000000003" customHeight="1">
      <c r="A7" s="154"/>
      <c r="B7" s="74" t="s">
        <v>727</v>
      </c>
      <c r="C7" s="16" t="s">
        <v>551</v>
      </c>
      <c r="D7" s="110" t="s">
        <v>766</v>
      </c>
      <c r="E7" s="5"/>
    </row>
    <row r="8" spans="1:5" ht="33.950000000000003" customHeight="1">
      <c r="A8" s="154"/>
      <c r="B8" s="74" t="s">
        <v>728</v>
      </c>
      <c r="C8" s="16" t="s">
        <v>552</v>
      </c>
      <c r="D8" s="10">
        <v>6</v>
      </c>
      <c r="E8" s="5"/>
    </row>
    <row r="9" spans="1:5" ht="33.950000000000003" customHeight="1">
      <c r="A9" s="154"/>
      <c r="B9" s="74" t="s">
        <v>729</v>
      </c>
      <c r="C9" s="8" t="s">
        <v>553</v>
      </c>
      <c r="D9" s="110" t="s">
        <v>767</v>
      </c>
      <c r="E9" s="5"/>
    </row>
    <row r="10" spans="1:5" ht="33.950000000000003" customHeight="1">
      <c r="A10" s="155" t="s">
        <v>128</v>
      </c>
      <c r="B10" s="74" t="s">
        <v>730</v>
      </c>
      <c r="C10" s="8" t="s">
        <v>554</v>
      </c>
      <c r="D10" s="10">
        <v>13</v>
      </c>
      <c r="E10" s="5"/>
    </row>
    <row r="11" spans="1:5" ht="33.950000000000003" customHeight="1">
      <c r="A11" s="154"/>
      <c r="B11" s="74" t="s">
        <v>731</v>
      </c>
      <c r="C11" s="16" t="s">
        <v>555</v>
      </c>
      <c r="D11" s="75">
        <v>14</v>
      </c>
      <c r="E11" s="5"/>
    </row>
    <row r="12" spans="1:5" ht="33.950000000000003" customHeight="1">
      <c r="A12" s="154"/>
      <c r="B12" s="74" t="s">
        <v>732</v>
      </c>
      <c r="C12" s="8" t="s">
        <v>556</v>
      </c>
      <c r="D12" s="110" t="s">
        <v>768</v>
      </c>
      <c r="E12" s="5"/>
    </row>
    <row r="13" spans="1:5" ht="33.950000000000003" customHeight="1">
      <c r="A13" s="154"/>
      <c r="B13" s="74" t="s">
        <v>733</v>
      </c>
      <c r="C13" s="8" t="s">
        <v>557</v>
      </c>
      <c r="D13" s="110" t="s">
        <v>769</v>
      </c>
      <c r="E13" s="5"/>
    </row>
    <row r="14" spans="1:5" ht="33.950000000000003" customHeight="1">
      <c r="A14" s="155" t="s">
        <v>522</v>
      </c>
      <c r="B14" s="74" t="s">
        <v>734</v>
      </c>
      <c r="C14" s="16" t="s">
        <v>558</v>
      </c>
      <c r="D14" s="10">
        <v>21</v>
      </c>
    </row>
    <row r="15" spans="1:5" ht="33.950000000000003" customHeight="1">
      <c r="A15" s="154"/>
      <c r="B15" s="74" t="s">
        <v>544</v>
      </c>
      <c r="C15" s="16" t="s">
        <v>559</v>
      </c>
      <c r="D15" s="110" t="s">
        <v>708</v>
      </c>
    </row>
    <row r="16" spans="1:5" ht="33.950000000000003" customHeight="1">
      <c r="A16" s="154" t="s">
        <v>543</v>
      </c>
      <c r="B16" s="74" t="s">
        <v>735</v>
      </c>
      <c r="C16" s="16" t="s">
        <v>560</v>
      </c>
      <c r="D16" s="113" t="s">
        <v>770</v>
      </c>
    </row>
    <row r="17" spans="1:4" ht="33.950000000000003" customHeight="1">
      <c r="A17" s="154"/>
      <c r="B17" s="74" t="s">
        <v>736</v>
      </c>
      <c r="C17" s="16" t="s">
        <v>561</v>
      </c>
      <c r="D17" s="110" t="s">
        <v>771</v>
      </c>
    </row>
    <row r="18" spans="1:4" ht="33.950000000000003" customHeight="1">
      <c r="A18" s="154"/>
      <c r="B18" s="74" t="s">
        <v>737</v>
      </c>
      <c r="C18" s="8" t="s">
        <v>562</v>
      </c>
      <c r="D18" s="110" t="s">
        <v>772</v>
      </c>
    </row>
  </sheetData>
  <mergeCells count="5">
    <mergeCell ref="A16:A18"/>
    <mergeCell ref="A4:A9"/>
    <mergeCell ref="A10:A13"/>
    <mergeCell ref="A1:D1"/>
    <mergeCell ref="A14:A15"/>
  </mergeCells>
  <phoneticPr fontId="2" type="noConversion"/>
  <printOptions horizontalCentered="1"/>
  <pageMargins left="0.19685039370078741" right="0.19685039370078741" top="0.48" bottom="0.34" header="0.39370078740157483" footer="0.16"/>
  <pageSetup paperSize="9" scale="8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showZeros="0" workbookViewId="0">
      <selection activeCell="I31" sqref="I31"/>
    </sheetView>
  </sheetViews>
  <sheetFormatPr defaultColWidth="9.125" defaultRowHeight="14.25"/>
  <cols>
    <col min="1" max="1" width="26.625" style="11" customWidth="1"/>
    <col min="2" max="5" width="9.625" style="11" customWidth="1"/>
    <col min="6" max="6" width="28.625" style="11" customWidth="1"/>
    <col min="7" max="9" width="10.625" style="11" customWidth="1"/>
    <col min="10" max="10" width="16.625" style="11" customWidth="1"/>
    <col min="11" max="16384" width="9.125" style="11"/>
  </cols>
  <sheetData>
    <row r="1" spans="1:9" ht="24" customHeight="1">
      <c r="A1" s="157" t="s">
        <v>565</v>
      </c>
      <c r="B1" s="157"/>
      <c r="C1" s="158"/>
      <c r="D1" s="158"/>
      <c r="E1" s="158"/>
      <c r="F1" s="158"/>
      <c r="G1" s="158"/>
      <c r="H1" s="158"/>
      <c r="I1" s="158"/>
    </row>
    <row r="2" spans="1:9">
      <c r="A2" s="159" t="s">
        <v>335</v>
      </c>
      <c r="B2" s="159"/>
      <c r="C2" s="159"/>
      <c r="D2" s="159"/>
      <c r="E2" s="159"/>
      <c r="F2" s="159"/>
      <c r="G2" s="159"/>
      <c r="H2" s="159"/>
      <c r="I2" s="159"/>
    </row>
    <row r="3" spans="1:9">
      <c r="A3" s="159" t="s">
        <v>3</v>
      </c>
      <c r="B3" s="159"/>
      <c r="C3" s="159"/>
      <c r="D3" s="159"/>
      <c r="E3" s="159"/>
      <c r="F3" s="159"/>
      <c r="G3" s="159"/>
      <c r="H3" s="159"/>
      <c r="I3" s="159"/>
    </row>
    <row r="4" spans="1:9" ht="22.5" customHeight="1">
      <c r="A4" s="21" t="s">
        <v>0</v>
      </c>
      <c r="B4" s="114" t="s">
        <v>721</v>
      </c>
      <c r="C4" s="21" t="s">
        <v>1</v>
      </c>
      <c r="D4" s="21" t="s">
        <v>14</v>
      </c>
      <c r="E4" s="48" t="s">
        <v>340</v>
      </c>
      <c r="F4" s="21" t="s">
        <v>0</v>
      </c>
      <c r="G4" s="114" t="s">
        <v>721</v>
      </c>
      <c r="H4" s="21" t="s">
        <v>1</v>
      </c>
      <c r="I4" s="21" t="s">
        <v>14</v>
      </c>
    </row>
    <row r="5" spans="1:9" ht="15.75" customHeight="1">
      <c r="A5" s="14" t="s">
        <v>129</v>
      </c>
      <c r="B5" s="132">
        <v>483000</v>
      </c>
      <c r="C5" s="36">
        <v>483000</v>
      </c>
      <c r="D5" s="36">
        <v>359477</v>
      </c>
      <c r="E5" s="36">
        <f>D5-C5</f>
        <v>-123523</v>
      </c>
      <c r="F5" s="14" t="s">
        <v>341</v>
      </c>
      <c r="G5" s="14">
        <v>505243</v>
      </c>
      <c r="H5" s="36">
        <v>703116</v>
      </c>
      <c r="I5" s="36">
        <v>697305</v>
      </c>
    </row>
    <row r="6" spans="1:9" ht="15.75" customHeight="1">
      <c r="A6" s="14" t="s">
        <v>130</v>
      </c>
      <c r="B6" s="132">
        <v>16000</v>
      </c>
      <c r="C6" s="36">
        <v>16000</v>
      </c>
      <c r="D6" s="36">
        <v>17075</v>
      </c>
      <c r="E6" s="36">
        <f t="shared" ref="E6:E31" si="0">D6-C6</f>
        <v>1075</v>
      </c>
      <c r="F6" s="14" t="s">
        <v>342</v>
      </c>
      <c r="G6" s="14">
        <v>1123</v>
      </c>
      <c r="H6" s="36">
        <v>1284</v>
      </c>
      <c r="I6" s="36">
        <v>1284</v>
      </c>
    </row>
    <row r="7" spans="1:9" ht="15.75" customHeight="1">
      <c r="A7" s="14" t="s">
        <v>131</v>
      </c>
      <c r="B7" s="132">
        <v>17000</v>
      </c>
      <c r="C7" s="36">
        <v>17000</v>
      </c>
      <c r="D7" s="36">
        <v>4912</v>
      </c>
      <c r="E7" s="36">
        <f t="shared" si="0"/>
        <v>-12088</v>
      </c>
      <c r="F7" s="14" t="s">
        <v>343</v>
      </c>
      <c r="G7" s="14">
        <v>19258</v>
      </c>
      <c r="H7" s="36">
        <v>26457</v>
      </c>
      <c r="I7" s="36">
        <v>26457</v>
      </c>
    </row>
    <row r="8" spans="1:9" ht="15.75" customHeight="1">
      <c r="A8" s="14" t="s">
        <v>132</v>
      </c>
      <c r="B8" s="132">
        <v>40000</v>
      </c>
      <c r="C8" s="36">
        <v>40000</v>
      </c>
      <c r="D8" s="36">
        <v>36777</v>
      </c>
      <c r="E8" s="36">
        <f t="shared" si="0"/>
        <v>-3223</v>
      </c>
      <c r="F8" s="14" t="s">
        <v>344</v>
      </c>
      <c r="G8" s="14">
        <v>703178</v>
      </c>
      <c r="H8" s="36">
        <v>710375</v>
      </c>
      <c r="I8" s="36">
        <v>706014</v>
      </c>
    </row>
    <row r="9" spans="1:9" ht="15.75" customHeight="1">
      <c r="A9" s="14" t="s">
        <v>133</v>
      </c>
      <c r="B9" s="132"/>
      <c r="C9" s="36"/>
      <c r="D9" s="36"/>
      <c r="E9" s="36">
        <f t="shared" si="0"/>
        <v>0</v>
      </c>
      <c r="F9" s="14" t="s">
        <v>345</v>
      </c>
      <c r="G9" s="14">
        <v>1215361</v>
      </c>
      <c r="H9" s="36">
        <v>694126</v>
      </c>
      <c r="I9" s="36">
        <v>693157</v>
      </c>
    </row>
    <row r="10" spans="1:9" ht="15.75" customHeight="1">
      <c r="A10" s="14" t="s">
        <v>134</v>
      </c>
      <c r="B10" s="132"/>
      <c r="C10" s="36"/>
      <c r="D10" s="36"/>
      <c r="E10" s="36">
        <f t="shared" si="0"/>
        <v>0</v>
      </c>
      <c r="F10" s="14" t="s">
        <v>346</v>
      </c>
      <c r="G10" s="14">
        <v>97440</v>
      </c>
      <c r="H10" s="36">
        <v>102406</v>
      </c>
      <c r="I10" s="36">
        <v>102313</v>
      </c>
    </row>
    <row r="11" spans="1:9" ht="15.75" customHeight="1">
      <c r="A11" s="14" t="s">
        <v>135</v>
      </c>
      <c r="B11" s="132">
        <v>410000</v>
      </c>
      <c r="C11" s="36">
        <v>410000</v>
      </c>
      <c r="D11" s="36">
        <v>300069</v>
      </c>
      <c r="E11" s="36">
        <f t="shared" si="0"/>
        <v>-109931</v>
      </c>
      <c r="F11" s="14" t="s">
        <v>347</v>
      </c>
      <c r="G11" s="14">
        <v>186855</v>
      </c>
      <c r="H11" s="36">
        <v>241465</v>
      </c>
      <c r="I11" s="36">
        <v>241413</v>
      </c>
    </row>
    <row r="12" spans="1:9" ht="15.75" customHeight="1">
      <c r="A12" s="28" t="s">
        <v>136</v>
      </c>
      <c r="B12" s="108">
        <v>0</v>
      </c>
      <c r="C12" s="36">
        <v>0</v>
      </c>
      <c r="D12" s="36">
        <v>644</v>
      </c>
      <c r="E12" s="36">
        <f t="shared" si="0"/>
        <v>644</v>
      </c>
      <c r="F12" s="14" t="s">
        <v>348</v>
      </c>
      <c r="G12" s="14">
        <v>582968</v>
      </c>
      <c r="H12" s="36">
        <v>1393980</v>
      </c>
      <c r="I12" s="36">
        <v>1362303</v>
      </c>
    </row>
    <row r="13" spans="1:9" ht="15.75" customHeight="1">
      <c r="A13" s="14" t="s">
        <v>137</v>
      </c>
      <c r="B13" s="132"/>
      <c r="C13" s="36"/>
      <c r="D13" s="36"/>
      <c r="E13" s="36">
        <f t="shared" si="0"/>
        <v>0</v>
      </c>
      <c r="F13" s="14" t="s">
        <v>349</v>
      </c>
      <c r="G13" s="14">
        <v>261325</v>
      </c>
      <c r="H13" s="36">
        <v>153796</v>
      </c>
      <c r="I13" s="36">
        <v>153692</v>
      </c>
    </row>
    <row r="14" spans="1:9" ht="15.75" customHeight="1">
      <c r="A14" s="14" t="s">
        <v>138</v>
      </c>
      <c r="B14" s="132"/>
      <c r="C14" s="36"/>
      <c r="D14" s="36"/>
      <c r="E14" s="36">
        <f t="shared" si="0"/>
        <v>0</v>
      </c>
      <c r="F14" s="14" t="s">
        <v>350</v>
      </c>
      <c r="G14" s="14">
        <v>55827</v>
      </c>
      <c r="H14" s="36">
        <v>51022</v>
      </c>
      <c r="I14" s="36">
        <v>29417</v>
      </c>
    </row>
    <row r="15" spans="1:9" ht="15.75" customHeight="1">
      <c r="A15" s="14" t="s">
        <v>139</v>
      </c>
      <c r="B15" s="132"/>
      <c r="C15" s="36"/>
      <c r="D15" s="36"/>
      <c r="E15" s="36">
        <f t="shared" si="0"/>
        <v>0</v>
      </c>
      <c r="F15" s="14" t="s">
        <v>351</v>
      </c>
      <c r="G15" s="14">
        <v>7565</v>
      </c>
      <c r="H15" s="36">
        <v>6593</v>
      </c>
      <c r="I15" s="36">
        <v>6593</v>
      </c>
    </row>
    <row r="16" spans="1:9" ht="15.75" customHeight="1">
      <c r="A16" s="14" t="s">
        <v>140</v>
      </c>
      <c r="B16" s="132"/>
      <c r="C16" s="36"/>
      <c r="D16" s="36"/>
      <c r="E16" s="36">
        <f t="shared" si="0"/>
        <v>0</v>
      </c>
      <c r="F16" s="14" t="s">
        <v>352</v>
      </c>
      <c r="G16" s="14">
        <v>1133081</v>
      </c>
      <c r="H16" s="36">
        <v>2782969</v>
      </c>
      <c r="I16" s="36">
        <v>2675870</v>
      </c>
    </row>
    <row r="17" spans="1:9" ht="15.75" customHeight="1">
      <c r="A17" s="14" t="s">
        <v>141</v>
      </c>
      <c r="B17" s="132"/>
      <c r="C17" s="36"/>
      <c r="D17" s="36"/>
      <c r="E17" s="36">
        <f t="shared" si="0"/>
        <v>0</v>
      </c>
      <c r="F17" s="14" t="s">
        <v>353</v>
      </c>
      <c r="G17" s="14">
        <v>1749117</v>
      </c>
      <c r="H17" s="36">
        <v>2424134</v>
      </c>
      <c r="I17" s="36">
        <v>2350605</v>
      </c>
    </row>
    <row r="18" spans="1:9" ht="15.75" customHeight="1">
      <c r="A18" s="14" t="s">
        <v>142</v>
      </c>
      <c r="B18" s="132"/>
      <c r="C18" s="36"/>
      <c r="D18" s="36"/>
      <c r="E18" s="36">
        <f t="shared" si="0"/>
        <v>0</v>
      </c>
      <c r="F18" s="14" t="s">
        <v>354</v>
      </c>
      <c r="G18" s="14">
        <v>70306</v>
      </c>
      <c r="H18" s="36">
        <v>354726</v>
      </c>
      <c r="I18" s="36">
        <v>168180</v>
      </c>
    </row>
    <row r="19" spans="1:9" ht="15.75" customHeight="1">
      <c r="A19" s="14" t="s">
        <v>143</v>
      </c>
      <c r="B19" s="132"/>
      <c r="C19" s="36"/>
      <c r="D19" s="36"/>
      <c r="E19" s="36">
        <f t="shared" si="0"/>
        <v>0</v>
      </c>
      <c r="F19" s="14" t="s">
        <v>355</v>
      </c>
      <c r="G19" s="14">
        <v>190531</v>
      </c>
      <c r="H19" s="36">
        <v>156536</v>
      </c>
      <c r="I19" s="36">
        <v>98444</v>
      </c>
    </row>
    <row r="20" spans="1:9" ht="15.75" customHeight="1">
      <c r="A20" s="14" t="s">
        <v>144</v>
      </c>
      <c r="B20" s="132"/>
      <c r="C20" s="36"/>
      <c r="D20" s="36"/>
      <c r="E20" s="36">
        <f t="shared" si="0"/>
        <v>0</v>
      </c>
      <c r="F20" s="14" t="s">
        <v>356</v>
      </c>
      <c r="G20" s="14">
        <v>108031</v>
      </c>
      <c r="H20" s="36">
        <v>136541</v>
      </c>
      <c r="I20" s="36">
        <v>136391</v>
      </c>
    </row>
    <row r="21" spans="1:9" ht="15.75" customHeight="1">
      <c r="A21" s="14" t="s">
        <v>145</v>
      </c>
      <c r="B21" s="132"/>
      <c r="C21" s="36"/>
      <c r="D21" s="36"/>
      <c r="E21" s="36">
        <f t="shared" si="0"/>
        <v>0</v>
      </c>
      <c r="F21" s="14" t="s">
        <v>357</v>
      </c>
      <c r="G21" s="14"/>
      <c r="H21" s="36">
        <v>0</v>
      </c>
      <c r="I21" s="36">
        <v>0</v>
      </c>
    </row>
    <row r="22" spans="1:9" ht="15.75" customHeight="1">
      <c r="A22" s="14" t="s">
        <v>146</v>
      </c>
      <c r="B22" s="132">
        <v>517370</v>
      </c>
      <c r="C22" s="36">
        <v>517370</v>
      </c>
      <c r="D22" s="36">
        <v>1092431</v>
      </c>
      <c r="E22" s="36">
        <f t="shared" si="0"/>
        <v>575061</v>
      </c>
      <c r="F22" s="14" t="s">
        <v>358</v>
      </c>
      <c r="G22" s="14">
        <v>68313</v>
      </c>
      <c r="H22" s="36">
        <v>483404</v>
      </c>
      <c r="I22" s="36">
        <v>323173</v>
      </c>
    </row>
    <row r="23" spans="1:9" ht="15.75" customHeight="1">
      <c r="A23" s="14" t="s">
        <v>147</v>
      </c>
      <c r="B23" s="132">
        <v>132086</v>
      </c>
      <c r="C23" s="36">
        <v>132086</v>
      </c>
      <c r="D23" s="36">
        <v>157350</v>
      </c>
      <c r="E23" s="36">
        <f t="shared" si="0"/>
        <v>25264</v>
      </c>
      <c r="F23" s="14" t="s">
        <v>359</v>
      </c>
      <c r="G23" s="14">
        <v>30000</v>
      </c>
      <c r="H23" s="36">
        <v>34645</v>
      </c>
      <c r="I23" s="36">
        <v>34645</v>
      </c>
    </row>
    <row r="24" spans="1:9" ht="15.75" customHeight="1">
      <c r="A24" s="14" t="s">
        <v>148</v>
      </c>
      <c r="B24" s="132">
        <v>139380</v>
      </c>
      <c r="C24" s="36">
        <v>139380</v>
      </c>
      <c r="D24" s="36">
        <v>130175</v>
      </c>
      <c r="E24" s="36">
        <f t="shared" si="0"/>
        <v>-9205</v>
      </c>
      <c r="F24" s="14" t="s">
        <v>360</v>
      </c>
      <c r="G24" s="14">
        <v>67797</v>
      </c>
      <c r="H24" s="36">
        <v>241133</v>
      </c>
      <c r="I24" s="36">
        <v>239229</v>
      </c>
    </row>
    <row r="25" spans="1:9" ht="15.75" customHeight="1">
      <c r="A25" s="14" t="s">
        <v>149</v>
      </c>
      <c r="B25" s="132">
        <v>62885</v>
      </c>
      <c r="C25" s="36">
        <v>62885</v>
      </c>
      <c r="D25" s="36">
        <v>42002</v>
      </c>
      <c r="E25" s="36">
        <f t="shared" si="0"/>
        <v>-20883</v>
      </c>
      <c r="F25" s="14" t="s">
        <v>361</v>
      </c>
      <c r="G25" s="14">
        <v>63000</v>
      </c>
      <c r="H25" s="36">
        <v>0</v>
      </c>
      <c r="I25" s="36">
        <v>0</v>
      </c>
    </row>
    <row r="26" spans="1:9" ht="15.75" customHeight="1">
      <c r="A26" s="14" t="s">
        <v>150</v>
      </c>
      <c r="B26" s="132">
        <v>6000</v>
      </c>
      <c r="C26" s="36">
        <v>6000</v>
      </c>
      <c r="D26" s="36">
        <v>5978</v>
      </c>
      <c r="E26" s="36">
        <f t="shared" si="0"/>
        <v>-22</v>
      </c>
      <c r="F26" s="14" t="s">
        <v>422</v>
      </c>
      <c r="G26" s="14"/>
      <c r="H26" s="36"/>
      <c r="I26" s="36"/>
    </row>
    <row r="27" spans="1:9" ht="15.75" customHeight="1">
      <c r="A27" s="14" t="s">
        <v>151</v>
      </c>
      <c r="B27" s="132">
        <v>174037</v>
      </c>
      <c r="C27" s="36">
        <v>174037</v>
      </c>
      <c r="D27" s="36">
        <v>742951</v>
      </c>
      <c r="E27" s="36">
        <f t="shared" si="0"/>
        <v>568914</v>
      </c>
      <c r="F27" s="14" t="s">
        <v>423</v>
      </c>
      <c r="G27" s="14">
        <v>551656</v>
      </c>
      <c r="H27" s="36">
        <v>552739</v>
      </c>
      <c r="I27" s="36">
        <v>56917</v>
      </c>
    </row>
    <row r="28" spans="1:9" ht="15.75" customHeight="1">
      <c r="A28" s="14" t="s">
        <v>152</v>
      </c>
      <c r="B28" s="132">
        <v>2982</v>
      </c>
      <c r="C28" s="36">
        <v>2982</v>
      </c>
      <c r="D28" s="36">
        <v>13975</v>
      </c>
      <c r="E28" s="36">
        <f t="shared" si="0"/>
        <v>10993</v>
      </c>
      <c r="F28" s="14" t="s">
        <v>424</v>
      </c>
      <c r="G28" s="14">
        <v>520913</v>
      </c>
      <c r="H28" s="36">
        <v>374936</v>
      </c>
      <c r="I28" s="36">
        <v>374936</v>
      </c>
    </row>
    <row r="29" spans="1:9" ht="15.75" customHeight="1">
      <c r="A29" s="14"/>
      <c r="B29" s="132"/>
      <c r="C29" s="36"/>
      <c r="D29" s="36"/>
      <c r="E29" s="36">
        <f t="shared" si="0"/>
        <v>0</v>
      </c>
      <c r="F29" s="14" t="s">
        <v>425</v>
      </c>
      <c r="G29" s="14"/>
      <c r="H29" s="36">
        <v>1866</v>
      </c>
      <c r="I29" s="36">
        <v>1866</v>
      </c>
    </row>
    <row r="30" spans="1:9" ht="15.75" customHeight="1">
      <c r="A30" s="14"/>
      <c r="B30" s="132"/>
      <c r="C30" s="36"/>
      <c r="D30" s="36"/>
      <c r="E30" s="36">
        <f t="shared" si="0"/>
        <v>0</v>
      </c>
      <c r="F30" s="29"/>
      <c r="G30" s="29"/>
      <c r="H30" s="27"/>
      <c r="I30" s="27"/>
    </row>
    <row r="31" spans="1:9" ht="15.75" customHeight="1">
      <c r="A31" s="30" t="s">
        <v>50</v>
      </c>
      <c r="B31" s="133">
        <v>1000370</v>
      </c>
      <c r="C31" s="36">
        <f>SUM(C5,C22)</f>
        <v>1000370</v>
      </c>
      <c r="D31" s="36">
        <f>SUM(D5,D22)</f>
        <v>1451908</v>
      </c>
      <c r="E31" s="36">
        <f t="shared" si="0"/>
        <v>451538</v>
      </c>
      <c r="F31" s="31" t="s">
        <v>51</v>
      </c>
      <c r="G31" s="134">
        <f>SUM(G5:G29)</f>
        <v>8188888</v>
      </c>
      <c r="H31" s="36">
        <f>SUM(H5:H30)</f>
        <v>11628249</v>
      </c>
      <c r="I31" s="36">
        <f>SUM(I5:I30)</f>
        <v>10480204</v>
      </c>
    </row>
    <row r="32" spans="1:9">
      <c r="A32" s="18"/>
      <c r="B32" s="18"/>
      <c r="C32" s="18"/>
      <c r="D32" s="18"/>
      <c r="E32" s="18"/>
      <c r="F32" s="18"/>
      <c r="G32" s="18"/>
      <c r="H32" s="18"/>
      <c r="I32" s="18"/>
    </row>
    <row r="33" spans="1:9">
      <c r="A33" s="18"/>
      <c r="B33" s="18"/>
      <c r="C33" s="18"/>
      <c r="D33" s="18"/>
      <c r="E33" s="18"/>
      <c r="F33" s="18"/>
      <c r="G33" s="18"/>
      <c r="H33" s="18"/>
      <c r="I33" s="18"/>
    </row>
    <row r="34" spans="1:9">
      <c r="A34" s="18"/>
      <c r="B34" s="18"/>
      <c r="C34" s="18"/>
      <c r="D34" s="18"/>
      <c r="E34" s="18"/>
      <c r="F34" s="18"/>
      <c r="G34" s="18"/>
      <c r="H34" s="18"/>
      <c r="I34" s="18"/>
    </row>
    <row r="35" spans="1:9">
      <c r="A35" s="18"/>
      <c r="B35" s="18"/>
      <c r="C35" s="18"/>
      <c r="D35" s="18"/>
      <c r="E35" s="18"/>
      <c r="F35" s="18"/>
      <c r="G35" s="18"/>
      <c r="H35" s="18"/>
      <c r="I35" s="18"/>
    </row>
    <row r="36" spans="1:9">
      <c r="A36" s="18"/>
      <c r="B36" s="18"/>
      <c r="C36" s="18"/>
      <c r="D36" s="18"/>
      <c r="E36" s="18"/>
      <c r="F36" s="18"/>
      <c r="G36" s="18"/>
      <c r="H36" s="18"/>
      <c r="I36" s="18"/>
    </row>
    <row r="37" spans="1:9">
      <c r="A37" s="18"/>
      <c r="B37" s="18"/>
      <c r="C37" s="18"/>
      <c r="D37" s="18"/>
      <c r="E37" s="18"/>
      <c r="F37" s="18"/>
      <c r="G37" s="18"/>
      <c r="H37" s="18"/>
      <c r="I37" s="18"/>
    </row>
    <row r="38" spans="1:9">
      <c r="A38" s="18"/>
      <c r="B38" s="18"/>
      <c r="C38" s="18"/>
      <c r="D38" s="18"/>
      <c r="E38" s="18"/>
      <c r="F38" s="18"/>
      <c r="G38" s="18"/>
      <c r="H38" s="18"/>
      <c r="I38" s="18"/>
    </row>
    <row r="39" spans="1:9">
      <c r="A39" s="18"/>
      <c r="B39" s="18"/>
      <c r="C39" s="18"/>
      <c r="D39" s="18"/>
      <c r="E39" s="18"/>
      <c r="F39" s="18"/>
      <c r="G39" s="18"/>
      <c r="H39" s="18"/>
      <c r="I39" s="18"/>
    </row>
    <row r="40" spans="1:9">
      <c r="A40" s="18"/>
      <c r="B40" s="18"/>
      <c r="C40" s="18"/>
      <c r="D40" s="18"/>
      <c r="E40" s="18"/>
      <c r="F40" s="18"/>
      <c r="G40" s="18"/>
      <c r="H40" s="18"/>
      <c r="I40" s="18"/>
    </row>
    <row r="41" spans="1:9">
      <c r="A41" s="18"/>
      <c r="B41" s="18"/>
      <c r="C41" s="18"/>
      <c r="D41" s="18"/>
      <c r="E41" s="18"/>
      <c r="F41" s="18"/>
      <c r="G41" s="18"/>
      <c r="H41" s="18"/>
      <c r="I41" s="18"/>
    </row>
    <row r="42" spans="1:9">
      <c r="A42" s="18"/>
      <c r="B42" s="18"/>
      <c r="C42" s="18"/>
      <c r="D42" s="18"/>
      <c r="E42" s="18"/>
      <c r="F42" s="18"/>
      <c r="G42" s="18"/>
      <c r="H42" s="18"/>
      <c r="I42" s="18"/>
    </row>
    <row r="43" spans="1:9">
      <c r="A43" s="18"/>
      <c r="B43" s="18"/>
      <c r="C43" s="18"/>
      <c r="D43" s="18"/>
      <c r="E43" s="18"/>
      <c r="F43" s="18"/>
      <c r="G43" s="18"/>
      <c r="H43" s="18"/>
      <c r="I43" s="18"/>
    </row>
    <row r="44" spans="1:9">
      <c r="A44" s="18"/>
      <c r="B44" s="18"/>
      <c r="C44" s="18"/>
      <c r="D44" s="18"/>
      <c r="E44" s="18"/>
      <c r="F44" s="18"/>
      <c r="G44" s="18"/>
      <c r="H44" s="18"/>
      <c r="I44" s="18"/>
    </row>
    <row r="45" spans="1:9">
      <c r="A45" s="18"/>
      <c r="B45" s="18"/>
      <c r="C45" s="18"/>
      <c r="D45" s="18"/>
      <c r="E45" s="18"/>
      <c r="F45" s="18"/>
      <c r="G45" s="18"/>
      <c r="H45" s="18"/>
      <c r="I45" s="18"/>
    </row>
    <row r="46" spans="1:9">
      <c r="A46" s="18"/>
      <c r="B46" s="18"/>
      <c r="C46" s="18"/>
      <c r="D46" s="18"/>
      <c r="E46" s="18"/>
      <c r="F46" s="18"/>
      <c r="G46" s="18"/>
      <c r="H46" s="18"/>
      <c r="I46" s="18"/>
    </row>
    <row r="47" spans="1:9">
      <c r="A47" s="18"/>
      <c r="B47" s="18"/>
      <c r="C47" s="18"/>
      <c r="D47" s="18"/>
      <c r="E47" s="18"/>
      <c r="F47" s="18"/>
      <c r="G47" s="18"/>
      <c r="H47" s="18"/>
      <c r="I47" s="18"/>
    </row>
    <row r="48" spans="1:9">
      <c r="A48" s="18"/>
      <c r="B48" s="18"/>
      <c r="C48" s="18"/>
      <c r="D48" s="18"/>
      <c r="E48" s="18"/>
      <c r="F48" s="18"/>
      <c r="G48" s="18"/>
      <c r="H48" s="18"/>
      <c r="I48" s="18"/>
    </row>
    <row r="49" spans="1:9">
      <c r="A49" s="18"/>
      <c r="B49" s="18"/>
      <c r="C49" s="18"/>
      <c r="D49" s="18"/>
      <c r="E49" s="18"/>
      <c r="F49" s="18"/>
      <c r="G49" s="18"/>
      <c r="H49" s="18"/>
      <c r="I49" s="18"/>
    </row>
    <row r="50" spans="1:9">
      <c r="A50" s="18"/>
      <c r="B50" s="18"/>
      <c r="C50" s="18"/>
      <c r="D50" s="18"/>
      <c r="E50" s="18"/>
      <c r="F50" s="18"/>
      <c r="G50" s="18"/>
      <c r="H50" s="18"/>
      <c r="I50" s="18"/>
    </row>
    <row r="51" spans="1:9">
      <c r="A51" s="18"/>
      <c r="B51" s="18"/>
      <c r="C51" s="18"/>
      <c r="D51" s="18"/>
      <c r="E51" s="18"/>
      <c r="F51" s="18"/>
      <c r="G51" s="18"/>
      <c r="H51" s="18"/>
      <c r="I51" s="18"/>
    </row>
    <row r="52" spans="1:9">
      <c r="A52" s="18"/>
      <c r="B52" s="18"/>
      <c r="C52" s="18"/>
      <c r="D52" s="18"/>
      <c r="E52" s="18"/>
      <c r="F52" s="18"/>
      <c r="G52" s="18"/>
      <c r="H52" s="18"/>
      <c r="I52" s="18"/>
    </row>
    <row r="53" spans="1:9">
      <c r="A53" s="18"/>
      <c r="B53" s="18"/>
      <c r="C53" s="18"/>
      <c r="D53" s="18"/>
      <c r="E53" s="18"/>
      <c r="F53" s="18"/>
      <c r="G53" s="18"/>
      <c r="H53" s="18"/>
      <c r="I53" s="18"/>
    </row>
    <row r="54" spans="1:9">
      <c r="A54" s="18"/>
      <c r="B54" s="18"/>
      <c r="C54" s="18"/>
      <c r="D54" s="18"/>
      <c r="E54" s="18"/>
      <c r="F54" s="18"/>
      <c r="G54" s="18"/>
      <c r="H54" s="18"/>
      <c r="I54" s="18"/>
    </row>
    <row r="55" spans="1:9">
      <c r="A55" s="18"/>
      <c r="B55" s="18"/>
      <c r="C55" s="18"/>
      <c r="D55" s="18"/>
      <c r="E55" s="18"/>
      <c r="F55" s="18"/>
      <c r="G55" s="18"/>
      <c r="H55" s="18"/>
      <c r="I55" s="18"/>
    </row>
    <row r="56" spans="1:9">
      <c r="A56" s="18"/>
      <c r="B56" s="18"/>
      <c r="C56" s="18"/>
      <c r="D56" s="18"/>
      <c r="E56" s="18"/>
      <c r="F56" s="18"/>
      <c r="G56" s="18"/>
      <c r="H56" s="18"/>
      <c r="I56" s="18"/>
    </row>
    <row r="57" spans="1:9">
      <c r="A57" s="18"/>
      <c r="B57" s="18"/>
      <c r="C57" s="18"/>
      <c r="D57" s="18"/>
      <c r="E57" s="18"/>
      <c r="F57" s="18"/>
      <c r="G57" s="18"/>
      <c r="H57" s="18"/>
      <c r="I57" s="18"/>
    </row>
    <row r="58" spans="1:9">
      <c r="A58" s="18"/>
      <c r="B58" s="18"/>
      <c r="C58" s="18"/>
      <c r="D58" s="18"/>
      <c r="E58" s="18"/>
      <c r="F58" s="18"/>
      <c r="G58" s="18"/>
      <c r="H58" s="18"/>
      <c r="I58" s="18"/>
    </row>
    <row r="59" spans="1:9">
      <c r="A59" s="18"/>
      <c r="B59" s="18"/>
      <c r="C59" s="18"/>
      <c r="D59" s="18"/>
      <c r="E59" s="18"/>
      <c r="F59" s="18"/>
      <c r="G59" s="18"/>
      <c r="H59" s="18"/>
      <c r="I59" s="18"/>
    </row>
    <row r="60" spans="1:9">
      <c r="A60" s="18"/>
      <c r="B60" s="18"/>
      <c r="C60" s="18"/>
      <c r="D60" s="18"/>
      <c r="E60" s="18"/>
      <c r="F60" s="18"/>
      <c r="G60" s="18"/>
      <c r="H60" s="18"/>
      <c r="I60" s="18"/>
    </row>
    <row r="61" spans="1:9">
      <c r="A61" s="18"/>
      <c r="B61" s="18"/>
      <c r="C61" s="18"/>
      <c r="D61" s="18"/>
      <c r="E61" s="18"/>
      <c r="F61" s="18"/>
      <c r="G61" s="18"/>
      <c r="H61" s="18"/>
      <c r="I61" s="18"/>
    </row>
    <row r="62" spans="1:9">
      <c r="A62" s="18"/>
      <c r="B62" s="18"/>
      <c r="C62" s="18"/>
      <c r="D62" s="18"/>
      <c r="E62" s="18"/>
      <c r="F62" s="18"/>
      <c r="G62" s="18"/>
      <c r="H62" s="18"/>
      <c r="I62" s="18"/>
    </row>
    <row r="63" spans="1:9">
      <c r="A63" s="18"/>
      <c r="B63" s="18"/>
      <c r="C63" s="18"/>
      <c r="D63" s="18"/>
      <c r="E63" s="18"/>
      <c r="F63" s="18"/>
      <c r="G63" s="18"/>
      <c r="H63" s="18"/>
      <c r="I63" s="18"/>
    </row>
    <row r="64" spans="1:9">
      <c r="A64" s="18"/>
      <c r="B64" s="18"/>
      <c r="C64" s="18"/>
      <c r="D64" s="18"/>
      <c r="E64" s="18"/>
      <c r="F64" s="18"/>
      <c r="G64" s="18"/>
      <c r="H64" s="18"/>
      <c r="I64" s="18"/>
    </row>
    <row r="65" spans="1:9">
      <c r="A65" s="18"/>
      <c r="B65" s="18"/>
      <c r="C65" s="18"/>
      <c r="D65" s="18"/>
      <c r="E65" s="18"/>
      <c r="F65" s="18"/>
      <c r="G65" s="18"/>
      <c r="H65" s="18"/>
      <c r="I65" s="18"/>
    </row>
    <row r="66" spans="1:9">
      <c r="A66" s="18"/>
      <c r="B66" s="18"/>
      <c r="C66" s="18"/>
      <c r="D66" s="18"/>
      <c r="E66" s="18"/>
      <c r="F66" s="18"/>
      <c r="G66" s="18"/>
      <c r="H66" s="18"/>
      <c r="I66" s="18"/>
    </row>
    <row r="67" spans="1:9">
      <c r="A67" s="18"/>
      <c r="B67" s="18"/>
      <c r="C67" s="18"/>
      <c r="D67" s="18"/>
      <c r="E67" s="18"/>
      <c r="F67" s="18"/>
      <c r="G67" s="18"/>
      <c r="H67" s="18"/>
      <c r="I67" s="18"/>
    </row>
    <row r="68" spans="1:9">
      <c r="A68" s="18"/>
      <c r="B68" s="18"/>
      <c r="C68" s="18"/>
      <c r="D68" s="18"/>
      <c r="E68" s="18"/>
      <c r="F68" s="18"/>
      <c r="G68" s="18"/>
      <c r="H68" s="18"/>
      <c r="I68" s="18"/>
    </row>
    <row r="69" spans="1:9">
      <c r="A69" s="18"/>
      <c r="B69" s="18"/>
      <c r="C69" s="18"/>
      <c r="D69" s="18"/>
      <c r="E69" s="18"/>
      <c r="F69" s="18"/>
      <c r="G69" s="18"/>
      <c r="H69" s="18"/>
      <c r="I69" s="18"/>
    </row>
    <row r="70" spans="1:9">
      <c r="A70" s="18"/>
      <c r="B70" s="18"/>
      <c r="C70" s="18"/>
      <c r="D70" s="18"/>
      <c r="E70" s="18"/>
      <c r="F70" s="18"/>
      <c r="G70" s="18"/>
      <c r="H70" s="18"/>
      <c r="I70" s="18"/>
    </row>
    <row r="71" spans="1:9">
      <c r="A71" s="18"/>
      <c r="B71" s="18"/>
      <c r="C71" s="18"/>
      <c r="D71" s="18"/>
      <c r="E71" s="18"/>
      <c r="F71" s="18"/>
      <c r="G71" s="18"/>
      <c r="H71" s="18"/>
      <c r="I71" s="18"/>
    </row>
    <row r="72" spans="1:9">
      <c r="A72" s="18"/>
      <c r="B72" s="18"/>
      <c r="C72" s="18"/>
      <c r="D72" s="18"/>
      <c r="E72" s="18"/>
      <c r="F72" s="18"/>
      <c r="G72" s="18"/>
      <c r="H72" s="18"/>
      <c r="I72" s="18"/>
    </row>
    <row r="73" spans="1:9">
      <c r="A73" s="18"/>
      <c r="B73" s="18"/>
      <c r="C73" s="18"/>
      <c r="D73" s="18"/>
      <c r="E73" s="18"/>
      <c r="F73" s="18"/>
      <c r="G73" s="18"/>
      <c r="H73" s="18"/>
      <c r="I73" s="18"/>
    </row>
    <row r="74" spans="1:9">
      <c r="A74" s="18"/>
      <c r="B74" s="18"/>
      <c r="C74" s="18"/>
      <c r="D74" s="18"/>
      <c r="E74" s="18"/>
      <c r="F74" s="18"/>
      <c r="G74" s="18"/>
      <c r="H74" s="18"/>
      <c r="I74" s="18"/>
    </row>
    <row r="75" spans="1:9">
      <c r="A75" s="18"/>
      <c r="B75" s="18"/>
      <c r="C75" s="18"/>
      <c r="D75" s="18"/>
      <c r="E75" s="18"/>
      <c r="F75" s="18"/>
      <c r="G75" s="18"/>
      <c r="H75" s="18"/>
      <c r="I75" s="18"/>
    </row>
    <row r="76" spans="1:9">
      <c r="A76" s="18"/>
      <c r="B76" s="18"/>
      <c r="C76" s="18"/>
      <c r="D76" s="18"/>
      <c r="E76" s="18"/>
      <c r="F76" s="18"/>
      <c r="G76" s="18"/>
      <c r="H76" s="18"/>
      <c r="I76" s="18"/>
    </row>
    <row r="77" spans="1:9">
      <c r="A77" s="18"/>
      <c r="B77" s="18"/>
      <c r="C77" s="18"/>
      <c r="D77" s="18"/>
      <c r="E77" s="18"/>
      <c r="F77" s="18"/>
      <c r="G77" s="18"/>
      <c r="H77" s="18"/>
      <c r="I77" s="18"/>
    </row>
    <row r="78" spans="1:9">
      <c r="A78" s="18"/>
      <c r="B78" s="18"/>
      <c r="C78" s="18"/>
      <c r="D78" s="18"/>
      <c r="E78" s="18"/>
      <c r="F78" s="18"/>
      <c r="G78" s="18"/>
      <c r="H78" s="18"/>
      <c r="I78" s="18"/>
    </row>
    <row r="79" spans="1:9">
      <c r="A79" s="18"/>
      <c r="B79" s="18"/>
      <c r="C79" s="18"/>
      <c r="D79" s="18"/>
      <c r="E79" s="18"/>
      <c r="F79" s="18"/>
      <c r="G79" s="18"/>
      <c r="H79" s="18"/>
      <c r="I79" s="18"/>
    </row>
    <row r="80" spans="1:9">
      <c r="A80" s="18"/>
      <c r="B80" s="18"/>
      <c r="C80" s="18"/>
      <c r="D80" s="18"/>
      <c r="E80" s="18"/>
      <c r="F80" s="18"/>
      <c r="G80" s="18"/>
      <c r="H80" s="18"/>
      <c r="I80" s="18"/>
    </row>
    <row r="81" spans="1:9">
      <c r="A81" s="18"/>
      <c r="B81" s="18"/>
      <c r="C81" s="18"/>
      <c r="D81" s="18"/>
      <c r="E81" s="18"/>
      <c r="F81" s="18"/>
      <c r="G81" s="18"/>
      <c r="H81" s="18"/>
      <c r="I81" s="18"/>
    </row>
    <row r="82" spans="1:9">
      <c r="A82" s="18"/>
      <c r="B82" s="18"/>
      <c r="C82" s="18"/>
      <c r="D82" s="18"/>
      <c r="E82" s="18"/>
      <c r="F82" s="18"/>
      <c r="G82" s="18"/>
      <c r="H82" s="18"/>
      <c r="I82" s="18"/>
    </row>
    <row r="83" spans="1:9">
      <c r="A83" s="18"/>
      <c r="B83" s="18"/>
      <c r="C83" s="18"/>
      <c r="D83" s="18"/>
      <c r="E83" s="18"/>
      <c r="F83" s="18"/>
      <c r="G83" s="18"/>
      <c r="H83" s="18"/>
      <c r="I83" s="18"/>
    </row>
    <row r="84" spans="1:9">
      <c r="A84" s="18"/>
      <c r="B84" s="18"/>
      <c r="C84" s="18"/>
      <c r="D84" s="18"/>
      <c r="E84" s="18"/>
      <c r="F84" s="18"/>
      <c r="G84" s="18"/>
      <c r="H84" s="18"/>
      <c r="I84" s="18"/>
    </row>
    <row r="85" spans="1:9">
      <c r="A85" s="18"/>
      <c r="B85" s="18"/>
      <c r="C85" s="18"/>
      <c r="D85" s="18"/>
      <c r="E85" s="18"/>
      <c r="F85" s="18"/>
      <c r="G85" s="18"/>
      <c r="H85" s="18"/>
      <c r="I85" s="18"/>
    </row>
    <row r="86" spans="1:9">
      <c r="A86" s="18"/>
      <c r="B86" s="18"/>
      <c r="C86" s="18"/>
      <c r="D86" s="18"/>
      <c r="E86" s="18"/>
      <c r="F86" s="18"/>
      <c r="G86" s="18"/>
      <c r="H86" s="18"/>
      <c r="I86" s="18"/>
    </row>
    <row r="87" spans="1:9">
      <c r="A87" s="18"/>
      <c r="B87" s="18"/>
      <c r="C87" s="18"/>
      <c r="D87" s="18"/>
      <c r="E87" s="18"/>
      <c r="F87" s="18"/>
      <c r="G87" s="18"/>
      <c r="H87" s="18"/>
      <c r="I87" s="18"/>
    </row>
    <row r="88" spans="1:9">
      <c r="A88" s="18"/>
      <c r="B88" s="18"/>
      <c r="C88" s="18"/>
      <c r="D88" s="18"/>
      <c r="E88" s="18"/>
      <c r="F88" s="18"/>
      <c r="G88" s="18"/>
      <c r="H88" s="18"/>
      <c r="I88" s="18"/>
    </row>
    <row r="89" spans="1:9">
      <c r="A89" s="18"/>
      <c r="B89" s="18"/>
      <c r="C89" s="18"/>
      <c r="D89" s="18"/>
      <c r="E89" s="18"/>
      <c r="F89" s="18"/>
      <c r="G89" s="18"/>
      <c r="H89" s="18"/>
      <c r="I89" s="18"/>
    </row>
    <row r="90" spans="1:9">
      <c r="A90" s="18"/>
      <c r="B90" s="18"/>
      <c r="C90" s="18"/>
      <c r="D90" s="18"/>
      <c r="E90" s="18"/>
      <c r="F90" s="18"/>
      <c r="G90" s="18"/>
      <c r="H90" s="18"/>
      <c r="I90" s="18"/>
    </row>
    <row r="91" spans="1:9">
      <c r="A91" s="18"/>
      <c r="B91" s="18"/>
      <c r="C91" s="18"/>
      <c r="D91" s="18"/>
      <c r="E91" s="18"/>
      <c r="F91" s="18"/>
      <c r="G91" s="18"/>
      <c r="H91" s="18"/>
      <c r="I91" s="18"/>
    </row>
    <row r="92" spans="1:9">
      <c r="A92" s="18"/>
      <c r="B92" s="18"/>
      <c r="C92" s="18"/>
      <c r="D92" s="18"/>
      <c r="E92" s="18"/>
      <c r="F92" s="18"/>
      <c r="G92" s="18"/>
      <c r="H92" s="18"/>
      <c r="I92" s="18"/>
    </row>
    <row r="93" spans="1:9">
      <c r="A93" s="18"/>
      <c r="B93" s="18"/>
      <c r="C93" s="18"/>
      <c r="D93" s="18"/>
      <c r="E93" s="18"/>
      <c r="F93" s="18"/>
      <c r="G93" s="18"/>
      <c r="H93" s="18"/>
      <c r="I93" s="18"/>
    </row>
    <row r="94" spans="1:9">
      <c r="A94" s="18"/>
      <c r="B94" s="18"/>
      <c r="C94" s="18"/>
      <c r="D94" s="18"/>
      <c r="E94" s="18"/>
      <c r="F94" s="18"/>
      <c r="G94" s="18"/>
      <c r="H94" s="18"/>
      <c r="I94" s="18"/>
    </row>
    <row r="95" spans="1:9">
      <c r="A95" s="18"/>
      <c r="B95" s="18"/>
      <c r="C95" s="18"/>
      <c r="D95" s="18"/>
      <c r="E95" s="18"/>
      <c r="F95" s="18"/>
      <c r="G95" s="18"/>
      <c r="H95" s="18"/>
      <c r="I95" s="18"/>
    </row>
    <row r="96" spans="1:9">
      <c r="A96" s="18"/>
      <c r="B96" s="18"/>
      <c r="C96" s="18"/>
      <c r="D96" s="18"/>
      <c r="E96" s="18"/>
      <c r="F96" s="18"/>
      <c r="G96" s="18"/>
      <c r="H96" s="18"/>
      <c r="I96" s="18"/>
    </row>
    <row r="97" spans="1:9">
      <c r="A97" s="18"/>
      <c r="B97" s="18"/>
      <c r="C97" s="18"/>
      <c r="D97" s="18"/>
      <c r="E97" s="18"/>
      <c r="F97" s="18"/>
      <c r="G97" s="18"/>
      <c r="H97" s="18"/>
      <c r="I97" s="18"/>
    </row>
    <row r="98" spans="1:9">
      <c r="A98" s="18"/>
      <c r="B98" s="18"/>
      <c r="C98" s="18"/>
      <c r="D98" s="18"/>
      <c r="E98" s="18"/>
      <c r="F98" s="18"/>
      <c r="G98" s="18"/>
      <c r="H98" s="18"/>
      <c r="I98" s="18"/>
    </row>
    <row r="99" spans="1:9">
      <c r="A99" s="18"/>
      <c r="B99" s="18"/>
      <c r="C99" s="18"/>
      <c r="D99" s="18"/>
      <c r="E99" s="18"/>
      <c r="F99" s="18"/>
      <c r="G99" s="18"/>
      <c r="H99" s="18"/>
      <c r="I99" s="18"/>
    </row>
    <row r="100" spans="1:9">
      <c r="A100" s="18"/>
      <c r="B100" s="18"/>
      <c r="C100" s="18"/>
      <c r="D100" s="18"/>
      <c r="E100" s="18"/>
      <c r="F100" s="18"/>
      <c r="G100" s="18"/>
      <c r="H100" s="18"/>
      <c r="I100" s="18"/>
    </row>
    <row r="101" spans="1:9">
      <c r="A101" s="18"/>
      <c r="B101" s="18"/>
      <c r="C101" s="18"/>
      <c r="D101" s="18"/>
      <c r="E101" s="18"/>
      <c r="F101" s="18"/>
      <c r="G101" s="18"/>
      <c r="H101" s="18"/>
      <c r="I101" s="18"/>
    </row>
    <row r="102" spans="1:9">
      <c r="A102" s="18"/>
      <c r="B102" s="18"/>
      <c r="C102" s="18"/>
      <c r="D102" s="18"/>
      <c r="E102" s="18"/>
      <c r="F102" s="18"/>
      <c r="G102" s="18"/>
      <c r="H102" s="18"/>
      <c r="I102" s="18"/>
    </row>
    <row r="103" spans="1:9">
      <c r="A103" s="18"/>
      <c r="B103" s="18"/>
      <c r="C103" s="18"/>
      <c r="D103" s="18"/>
      <c r="E103" s="18"/>
      <c r="F103" s="18"/>
      <c r="G103" s="18"/>
      <c r="H103" s="18"/>
      <c r="I103" s="18"/>
    </row>
    <row r="104" spans="1:9">
      <c r="A104" s="18"/>
      <c r="B104" s="18"/>
      <c r="C104" s="18"/>
      <c r="D104" s="18"/>
      <c r="E104" s="18"/>
      <c r="F104" s="18"/>
      <c r="G104" s="18"/>
      <c r="H104" s="18"/>
      <c r="I104" s="18"/>
    </row>
    <row r="105" spans="1:9">
      <c r="A105" s="18"/>
      <c r="B105" s="18"/>
      <c r="C105" s="18"/>
      <c r="D105" s="18"/>
      <c r="E105" s="18"/>
      <c r="F105" s="18"/>
      <c r="G105" s="18"/>
      <c r="H105" s="18"/>
      <c r="I105" s="18"/>
    </row>
    <row r="106" spans="1:9">
      <c r="A106" s="18"/>
      <c r="B106" s="18"/>
      <c r="C106" s="18"/>
      <c r="D106" s="18"/>
      <c r="E106" s="18"/>
      <c r="F106" s="18"/>
      <c r="G106" s="18"/>
      <c r="H106" s="18"/>
      <c r="I106" s="18"/>
    </row>
    <row r="107" spans="1:9">
      <c r="A107" s="18"/>
      <c r="B107" s="18"/>
      <c r="C107" s="18"/>
      <c r="D107" s="18"/>
      <c r="E107" s="18"/>
      <c r="F107" s="18"/>
      <c r="G107" s="18"/>
      <c r="H107" s="18"/>
      <c r="I107" s="18"/>
    </row>
    <row r="108" spans="1:9">
      <c r="A108" s="18"/>
      <c r="B108" s="18"/>
      <c r="C108" s="18"/>
      <c r="D108" s="18"/>
      <c r="E108" s="18"/>
      <c r="F108" s="18"/>
      <c r="G108" s="18"/>
      <c r="H108" s="18"/>
      <c r="I108" s="18"/>
    </row>
    <row r="109" spans="1:9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>
      <c r="A110" s="18"/>
      <c r="B110" s="18"/>
      <c r="C110" s="18"/>
      <c r="D110" s="18"/>
      <c r="E110" s="18"/>
      <c r="F110" s="18"/>
      <c r="G110" s="18"/>
      <c r="H110" s="18"/>
      <c r="I110" s="18"/>
    </row>
    <row r="111" spans="1:9">
      <c r="A111" s="18"/>
      <c r="B111" s="18"/>
      <c r="C111" s="18"/>
      <c r="D111" s="18"/>
      <c r="E111" s="18"/>
      <c r="F111" s="18"/>
      <c r="G111" s="18"/>
      <c r="H111" s="18"/>
      <c r="I111" s="18"/>
    </row>
    <row r="112" spans="1:9">
      <c r="A112" s="18"/>
      <c r="B112" s="18"/>
      <c r="C112" s="18"/>
      <c r="D112" s="18"/>
      <c r="E112" s="18"/>
      <c r="F112" s="18"/>
      <c r="G112" s="18"/>
      <c r="H112" s="18"/>
      <c r="I112" s="18"/>
    </row>
    <row r="113" spans="1:9">
      <c r="A113" s="18"/>
      <c r="B113" s="18"/>
      <c r="C113" s="18"/>
      <c r="D113" s="18"/>
      <c r="E113" s="18"/>
      <c r="F113" s="18"/>
      <c r="G113" s="18"/>
      <c r="H113" s="18"/>
      <c r="I113" s="18"/>
    </row>
    <row r="114" spans="1:9">
      <c r="A114" s="18"/>
      <c r="B114" s="18"/>
      <c r="C114" s="18"/>
      <c r="D114" s="18"/>
      <c r="E114" s="18"/>
      <c r="F114" s="18"/>
      <c r="G114" s="18"/>
      <c r="H114" s="18"/>
      <c r="I114" s="18"/>
    </row>
    <row r="115" spans="1:9">
      <c r="A115" s="18"/>
      <c r="B115" s="18"/>
      <c r="C115" s="18"/>
      <c r="D115" s="18"/>
      <c r="E115" s="18"/>
      <c r="F115" s="18"/>
      <c r="G115" s="18"/>
      <c r="H115" s="18"/>
      <c r="I115" s="18"/>
    </row>
    <row r="116" spans="1:9">
      <c r="A116" s="18"/>
      <c r="B116" s="18"/>
      <c r="C116" s="18"/>
      <c r="D116" s="18"/>
      <c r="E116" s="18"/>
      <c r="F116" s="18"/>
      <c r="G116" s="18"/>
      <c r="H116" s="18"/>
      <c r="I116" s="18"/>
    </row>
    <row r="117" spans="1:9">
      <c r="A117" s="18"/>
      <c r="B117" s="18"/>
      <c r="C117" s="18"/>
      <c r="D117" s="18"/>
      <c r="E117" s="18"/>
      <c r="F117" s="18"/>
      <c r="G117" s="18"/>
      <c r="H117" s="18"/>
      <c r="I117" s="18"/>
    </row>
    <row r="118" spans="1:9">
      <c r="A118" s="18"/>
      <c r="B118" s="18"/>
      <c r="C118" s="18"/>
      <c r="D118" s="18"/>
      <c r="E118" s="18"/>
      <c r="F118" s="18"/>
      <c r="G118" s="18"/>
      <c r="H118" s="18"/>
      <c r="I118" s="18"/>
    </row>
    <row r="119" spans="1:9">
      <c r="A119" s="18"/>
      <c r="B119" s="18"/>
      <c r="C119" s="18"/>
      <c r="D119" s="18"/>
      <c r="E119" s="18"/>
      <c r="F119" s="18"/>
      <c r="G119" s="18"/>
      <c r="H119" s="18"/>
      <c r="I119" s="18"/>
    </row>
    <row r="120" spans="1:9">
      <c r="A120" s="18"/>
      <c r="B120" s="18"/>
      <c r="C120" s="18"/>
      <c r="D120" s="18"/>
      <c r="E120" s="18"/>
      <c r="F120" s="18"/>
      <c r="G120" s="18"/>
      <c r="H120" s="18"/>
      <c r="I120" s="18"/>
    </row>
    <row r="121" spans="1:9">
      <c r="A121" s="18"/>
      <c r="B121" s="18"/>
      <c r="C121" s="18"/>
      <c r="D121" s="18"/>
      <c r="E121" s="18"/>
      <c r="F121" s="18"/>
      <c r="G121" s="18"/>
      <c r="H121" s="18"/>
      <c r="I121" s="18"/>
    </row>
    <row r="122" spans="1:9">
      <c r="A122" s="18"/>
      <c r="B122" s="18"/>
      <c r="C122" s="18"/>
      <c r="D122" s="18"/>
      <c r="E122" s="18"/>
      <c r="F122" s="18"/>
      <c r="G122" s="18"/>
      <c r="H122" s="18"/>
      <c r="I122" s="18"/>
    </row>
    <row r="123" spans="1:9">
      <c r="A123" s="18"/>
      <c r="B123" s="18"/>
      <c r="C123" s="18"/>
      <c r="D123" s="18"/>
      <c r="E123" s="18"/>
      <c r="F123" s="18"/>
      <c r="G123" s="18"/>
      <c r="H123" s="18"/>
      <c r="I123" s="18"/>
    </row>
    <row r="124" spans="1:9">
      <c r="A124" s="18"/>
      <c r="B124" s="18"/>
      <c r="C124" s="18"/>
      <c r="D124" s="18"/>
      <c r="E124" s="18"/>
      <c r="F124" s="18"/>
      <c r="G124" s="18"/>
      <c r="H124" s="18"/>
      <c r="I124" s="18"/>
    </row>
    <row r="125" spans="1:9">
      <c r="A125" s="18"/>
      <c r="B125" s="18"/>
      <c r="C125" s="18"/>
      <c r="D125" s="18"/>
      <c r="E125" s="18"/>
      <c r="F125" s="18"/>
      <c r="G125" s="18"/>
      <c r="H125" s="18"/>
      <c r="I125" s="18"/>
    </row>
    <row r="126" spans="1:9">
      <c r="A126" s="18"/>
      <c r="B126" s="18"/>
      <c r="C126" s="18"/>
      <c r="D126" s="18"/>
      <c r="E126" s="18"/>
      <c r="F126" s="18"/>
      <c r="G126" s="18"/>
      <c r="H126" s="18"/>
      <c r="I126" s="18"/>
    </row>
    <row r="127" spans="1:9">
      <c r="A127" s="18"/>
      <c r="B127" s="18"/>
      <c r="C127" s="18"/>
      <c r="D127" s="18"/>
      <c r="E127" s="18"/>
      <c r="F127" s="18"/>
      <c r="G127" s="18"/>
      <c r="H127" s="18"/>
      <c r="I127" s="18"/>
    </row>
    <row r="128" spans="1:9">
      <c r="A128" s="18"/>
      <c r="B128" s="18"/>
      <c r="C128" s="18"/>
      <c r="D128" s="18"/>
      <c r="E128" s="18"/>
      <c r="F128" s="18"/>
      <c r="G128" s="18"/>
      <c r="H128" s="18"/>
      <c r="I128" s="18"/>
    </row>
    <row r="129" spans="1:9">
      <c r="A129" s="18"/>
      <c r="B129" s="18"/>
      <c r="C129" s="18"/>
      <c r="D129" s="18"/>
      <c r="E129" s="18"/>
      <c r="F129" s="18"/>
      <c r="G129" s="18"/>
      <c r="H129" s="18"/>
      <c r="I129" s="18"/>
    </row>
    <row r="130" spans="1:9">
      <c r="A130" s="18"/>
      <c r="B130" s="18"/>
      <c r="C130" s="18"/>
      <c r="D130" s="18"/>
      <c r="E130" s="18"/>
      <c r="F130" s="18"/>
      <c r="G130" s="18"/>
      <c r="H130" s="18"/>
      <c r="I130" s="18"/>
    </row>
    <row r="131" spans="1:9">
      <c r="A131" s="18"/>
      <c r="B131" s="18"/>
      <c r="C131" s="18"/>
      <c r="D131" s="18"/>
      <c r="E131" s="18"/>
      <c r="F131" s="18"/>
      <c r="G131" s="18"/>
      <c r="H131" s="18"/>
      <c r="I131" s="18"/>
    </row>
    <row r="132" spans="1:9">
      <c r="A132" s="18"/>
      <c r="B132" s="18"/>
      <c r="C132" s="18"/>
      <c r="D132" s="18"/>
      <c r="E132" s="18"/>
      <c r="F132" s="18"/>
      <c r="G132" s="18"/>
      <c r="H132" s="18"/>
      <c r="I132" s="18"/>
    </row>
    <row r="133" spans="1:9">
      <c r="A133" s="18"/>
      <c r="B133" s="18"/>
      <c r="C133" s="18"/>
      <c r="D133" s="18"/>
      <c r="E133" s="18"/>
      <c r="F133" s="18"/>
      <c r="G133" s="18"/>
      <c r="H133" s="18"/>
      <c r="I133" s="18"/>
    </row>
    <row r="134" spans="1:9">
      <c r="A134" s="18"/>
      <c r="B134" s="18"/>
      <c r="C134" s="18"/>
      <c r="D134" s="18"/>
      <c r="E134" s="18"/>
      <c r="F134" s="18"/>
      <c r="G134" s="18"/>
      <c r="H134" s="18"/>
      <c r="I134" s="18"/>
    </row>
    <row r="135" spans="1:9">
      <c r="A135" s="18"/>
      <c r="B135" s="18"/>
      <c r="C135" s="18"/>
      <c r="D135" s="18"/>
      <c r="E135" s="18"/>
      <c r="F135" s="18"/>
      <c r="G135" s="18"/>
      <c r="H135" s="18"/>
      <c r="I135" s="18"/>
    </row>
    <row r="136" spans="1:9">
      <c r="A136" s="18"/>
      <c r="B136" s="18"/>
      <c r="C136" s="18"/>
      <c r="D136" s="18"/>
      <c r="E136" s="18"/>
      <c r="F136" s="18"/>
      <c r="G136" s="18"/>
      <c r="H136" s="18"/>
      <c r="I136" s="18"/>
    </row>
    <row r="137" spans="1:9">
      <c r="A137" s="18"/>
      <c r="B137" s="18"/>
      <c r="C137" s="18"/>
      <c r="D137" s="18"/>
      <c r="E137" s="18"/>
      <c r="F137" s="18"/>
      <c r="G137" s="18"/>
      <c r="H137" s="18"/>
      <c r="I137" s="18"/>
    </row>
    <row r="138" spans="1:9">
      <c r="A138" s="18"/>
      <c r="B138" s="18"/>
      <c r="C138" s="18"/>
      <c r="D138" s="18"/>
      <c r="E138" s="18"/>
      <c r="F138" s="18"/>
      <c r="G138" s="18"/>
      <c r="H138" s="18"/>
      <c r="I138" s="18"/>
    </row>
    <row r="139" spans="1:9">
      <c r="A139" s="18"/>
      <c r="B139" s="18"/>
      <c r="C139" s="18"/>
      <c r="D139" s="18"/>
      <c r="E139" s="18"/>
      <c r="F139" s="18"/>
      <c r="G139" s="18"/>
      <c r="H139" s="18"/>
      <c r="I139" s="18"/>
    </row>
    <row r="140" spans="1:9">
      <c r="A140" s="18"/>
      <c r="B140" s="18"/>
      <c r="C140" s="18"/>
      <c r="D140" s="18"/>
      <c r="E140" s="18"/>
      <c r="F140" s="18"/>
      <c r="G140" s="18"/>
      <c r="H140" s="18"/>
      <c r="I140" s="18"/>
    </row>
    <row r="141" spans="1:9">
      <c r="A141" s="18"/>
      <c r="B141" s="18"/>
      <c r="C141" s="18"/>
      <c r="D141" s="18"/>
      <c r="E141" s="18"/>
      <c r="F141" s="18"/>
      <c r="G141" s="18"/>
      <c r="H141" s="18"/>
      <c r="I141" s="18"/>
    </row>
    <row r="142" spans="1:9">
      <c r="A142" s="18"/>
      <c r="B142" s="18"/>
      <c r="C142" s="18"/>
      <c r="D142" s="18"/>
      <c r="E142" s="18"/>
      <c r="F142" s="18"/>
      <c r="G142" s="18"/>
      <c r="H142" s="18"/>
      <c r="I142" s="18"/>
    </row>
    <row r="143" spans="1:9">
      <c r="A143" s="18"/>
      <c r="B143" s="18"/>
      <c r="C143" s="18"/>
      <c r="D143" s="18"/>
      <c r="E143" s="18"/>
      <c r="F143" s="18"/>
      <c r="G143" s="18"/>
      <c r="H143" s="18"/>
      <c r="I143" s="18"/>
    </row>
    <row r="144" spans="1:9">
      <c r="A144" s="18"/>
      <c r="B144" s="18"/>
      <c r="C144" s="18"/>
      <c r="D144" s="18"/>
      <c r="E144" s="18"/>
      <c r="F144" s="18"/>
      <c r="G144" s="18"/>
      <c r="H144" s="18"/>
      <c r="I144" s="18"/>
    </row>
    <row r="145" spans="1:9">
      <c r="A145" s="18"/>
      <c r="B145" s="18"/>
      <c r="C145" s="18"/>
      <c r="D145" s="18"/>
      <c r="E145" s="18"/>
      <c r="F145" s="18"/>
      <c r="G145" s="18"/>
      <c r="H145" s="18"/>
      <c r="I145" s="18"/>
    </row>
    <row r="146" spans="1:9">
      <c r="A146" s="18"/>
      <c r="B146" s="18"/>
      <c r="C146" s="18"/>
      <c r="D146" s="18"/>
      <c r="E146" s="18"/>
      <c r="F146" s="18"/>
      <c r="G146" s="18"/>
      <c r="H146" s="18"/>
      <c r="I146" s="18"/>
    </row>
    <row r="147" spans="1:9">
      <c r="A147" s="18"/>
      <c r="B147" s="18"/>
      <c r="C147" s="18"/>
      <c r="D147" s="18"/>
      <c r="E147" s="18"/>
      <c r="F147" s="18"/>
      <c r="G147" s="18"/>
      <c r="H147" s="18"/>
      <c r="I147" s="18"/>
    </row>
    <row r="148" spans="1:9">
      <c r="A148" s="18"/>
      <c r="B148" s="18"/>
      <c r="C148" s="18"/>
      <c r="D148" s="18"/>
      <c r="E148" s="18"/>
      <c r="F148" s="18"/>
      <c r="G148" s="18"/>
      <c r="H148" s="18"/>
      <c r="I148" s="18"/>
    </row>
    <row r="149" spans="1:9">
      <c r="A149" s="18"/>
      <c r="B149" s="18"/>
      <c r="C149" s="18"/>
      <c r="D149" s="18"/>
      <c r="E149" s="18"/>
      <c r="F149" s="18"/>
      <c r="G149" s="18"/>
      <c r="H149" s="18"/>
      <c r="I149" s="18"/>
    </row>
    <row r="150" spans="1:9">
      <c r="A150" s="18"/>
      <c r="B150" s="18"/>
      <c r="C150" s="18"/>
      <c r="D150" s="18"/>
      <c r="E150" s="18"/>
      <c r="F150" s="18"/>
      <c r="G150" s="18"/>
      <c r="H150" s="18"/>
      <c r="I150" s="18"/>
    </row>
    <row r="151" spans="1:9">
      <c r="A151" s="18"/>
      <c r="B151" s="18"/>
      <c r="C151" s="18"/>
      <c r="D151" s="18"/>
      <c r="E151" s="18"/>
      <c r="F151" s="18"/>
      <c r="G151" s="18"/>
      <c r="H151" s="18"/>
      <c r="I151" s="18"/>
    </row>
    <row r="152" spans="1:9">
      <c r="A152" s="18"/>
      <c r="B152" s="18"/>
      <c r="C152" s="18"/>
      <c r="D152" s="18"/>
      <c r="E152" s="18"/>
      <c r="F152" s="18"/>
      <c r="G152" s="18"/>
      <c r="H152" s="18"/>
      <c r="I152" s="18"/>
    </row>
    <row r="153" spans="1:9">
      <c r="A153" s="18"/>
      <c r="B153" s="18"/>
      <c r="C153" s="18"/>
      <c r="D153" s="18"/>
      <c r="E153" s="18"/>
      <c r="F153" s="18"/>
      <c r="G153" s="18"/>
      <c r="H153" s="18"/>
      <c r="I153" s="18"/>
    </row>
    <row r="154" spans="1:9">
      <c r="A154" s="18"/>
      <c r="B154" s="18"/>
      <c r="C154" s="18"/>
      <c r="D154" s="18"/>
      <c r="E154" s="18"/>
      <c r="F154" s="18"/>
      <c r="G154" s="18"/>
      <c r="H154" s="18"/>
      <c r="I154" s="18"/>
    </row>
    <row r="155" spans="1:9">
      <c r="A155" s="18"/>
      <c r="B155" s="18"/>
      <c r="C155" s="18"/>
      <c r="D155" s="18"/>
      <c r="E155" s="18"/>
      <c r="F155" s="18"/>
      <c r="G155" s="18"/>
      <c r="H155" s="18"/>
      <c r="I155" s="18"/>
    </row>
    <row r="156" spans="1:9">
      <c r="A156" s="18"/>
      <c r="B156" s="18"/>
      <c r="C156" s="18"/>
      <c r="D156" s="18"/>
      <c r="E156" s="18"/>
      <c r="F156" s="18"/>
      <c r="G156" s="18"/>
      <c r="H156" s="18"/>
      <c r="I156" s="18"/>
    </row>
    <row r="157" spans="1:9">
      <c r="A157" s="18"/>
      <c r="B157" s="18"/>
      <c r="C157" s="18"/>
      <c r="D157" s="18"/>
      <c r="E157" s="18"/>
      <c r="F157" s="18"/>
      <c r="G157" s="18"/>
      <c r="H157" s="18"/>
      <c r="I157" s="18"/>
    </row>
    <row r="158" spans="1:9">
      <c r="A158" s="18"/>
      <c r="B158" s="18"/>
      <c r="C158" s="18"/>
      <c r="D158" s="18"/>
      <c r="E158" s="18"/>
      <c r="F158" s="18"/>
      <c r="G158" s="18"/>
      <c r="H158" s="18"/>
      <c r="I158" s="18"/>
    </row>
    <row r="159" spans="1:9">
      <c r="A159" s="18"/>
      <c r="B159" s="18"/>
      <c r="C159" s="18"/>
      <c r="D159" s="18"/>
      <c r="E159" s="18"/>
      <c r="F159" s="18"/>
      <c r="G159" s="18"/>
      <c r="H159" s="18"/>
      <c r="I159" s="18"/>
    </row>
    <row r="160" spans="1:9">
      <c r="A160" s="18"/>
      <c r="B160" s="18"/>
      <c r="C160" s="18"/>
      <c r="D160" s="18"/>
      <c r="E160" s="18"/>
      <c r="F160" s="18"/>
      <c r="G160" s="18"/>
      <c r="H160" s="18"/>
      <c r="I160" s="18"/>
    </row>
    <row r="161" spans="1:9">
      <c r="A161" s="18"/>
      <c r="B161" s="18"/>
      <c r="C161" s="18"/>
      <c r="D161" s="18"/>
      <c r="E161" s="18"/>
      <c r="F161" s="18"/>
      <c r="G161" s="18"/>
      <c r="H161" s="18"/>
      <c r="I161" s="18"/>
    </row>
    <row r="162" spans="1:9">
      <c r="A162" s="18"/>
      <c r="B162" s="18"/>
      <c r="C162" s="18"/>
      <c r="D162" s="18"/>
      <c r="E162" s="18"/>
      <c r="F162" s="18"/>
      <c r="G162" s="18"/>
      <c r="H162" s="18"/>
      <c r="I162" s="18"/>
    </row>
    <row r="163" spans="1:9">
      <c r="A163" s="18"/>
      <c r="B163" s="18"/>
      <c r="C163" s="18"/>
      <c r="D163" s="18"/>
      <c r="E163" s="18"/>
      <c r="F163" s="18"/>
      <c r="G163" s="18"/>
      <c r="H163" s="18"/>
      <c r="I163" s="18"/>
    </row>
    <row r="164" spans="1:9">
      <c r="A164" s="18"/>
      <c r="B164" s="18"/>
      <c r="C164" s="18"/>
      <c r="D164" s="18"/>
      <c r="E164" s="18"/>
      <c r="F164" s="18"/>
      <c r="G164" s="18"/>
      <c r="H164" s="18"/>
      <c r="I164" s="18"/>
    </row>
    <row r="165" spans="1:9">
      <c r="A165" s="18"/>
      <c r="B165" s="18"/>
      <c r="C165" s="18"/>
      <c r="D165" s="18"/>
      <c r="E165" s="18"/>
      <c r="F165" s="18"/>
      <c r="G165" s="18"/>
      <c r="H165" s="18"/>
      <c r="I165" s="18"/>
    </row>
    <row r="166" spans="1:9">
      <c r="A166" s="18"/>
      <c r="B166" s="18"/>
      <c r="C166" s="18"/>
      <c r="D166" s="18"/>
      <c r="E166" s="18"/>
      <c r="F166" s="18"/>
      <c r="G166" s="18"/>
      <c r="H166" s="18"/>
      <c r="I166" s="18"/>
    </row>
    <row r="167" spans="1:9">
      <c r="A167" s="18"/>
      <c r="B167" s="18"/>
      <c r="C167" s="18"/>
      <c r="D167" s="18"/>
      <c r="E167" s="18"/>
      <c r="F167" s="18"/>
      <c r="G167" s="18"/>
      <c r="H167" s="18"/>
      <c r="I167" s="18"/>
    </row>
    <row r="168" spans="1:9">
      <c r="A168" s="18"/>
      <c r="B168" s="18"/>
      <c r="C168" s="18"/>
      <c r="D168" s="18"/>
      <c r="E168" s="18"/>
      <c r="F168" s="18"/>
      <c r="G168" s="18"/>
      <c r="H168" s="18"/>
      <c r="I168" s="18"/>
    </row>
    <row r="169" spans="1:9">
      <c r="A169" s="18"/>
      <c r="B169" s="18"/>
      <c r="C169" s="18"/>
      <c r="D169" s="18"/>
      <c r="E169" s="18"/>
      <c r="F169" s="18"/>
      <c r="G169" s="18"/>
      <c r="H169" s="18"/>
      <c r="I169" s="18"/>
    </row>
    <row r="170" spans="1:9">
      <c r="A170" s="18"/>
      <c r="B170" s="18"/>
      <c r="C170" s="18"/>
      <c r="D170" s="18"/>
      <c r="E170" s="18"/>
      <c r="F170" s="18"/>
      <c r="G170" s="18"/>
      <c r="H170" s="18"/>
      <c r="I170" s="18"/>
    </row>
  </sheetData>
  <mergeCells count="3">
    <mergeCell ref="A1:I1"/>
    <mergeCell ref="A2:I2"/>
    <mergeCell ref="A3:I3"/>
  </mergeCells>
  <phoneticPr fontId="2" type="noConversion"/>
  <printOptions horizontalCentered="1"/>
  <pageMargins left="0.43307086614173229" right="0.35433070866141736" top="0.47244094488188981" bottom="0.35433070866141736" header="0.27559055118110237" footer="0.15748031496062992"/>
  <pageSetup paperSize="9" fitToHeight="10000" orientation="landscape" useFirstPageNumber="1" r:id="rId1"/>
  <headerFooter alignWithMargins="0">
    <oddFooter>&amp;C&amp;14‐ &amp;P ‐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1"/>
  <sheetViews>
    <sheetView showGridLines="0" showZeros="0" tabSelected="1" workbookViewId="0">
      <selection sqref="A1:D1"/>
    </sheetView>
  </sheetViews>
  <sheetFormatPr defaultColWidth="9.125" defaultRowHeight="14.25"/>
  <cols>
    <col min="1" max="1" width="36.625" style="11" customWidth="1"/>
    <col min="2" max="3" width="12.625" style="11" customWidth="1"/>
    <col min="4" max="4" width="60.625" style="11" customWidth="1"/>
    <col min="5" max="5" width="16.625" style="11" customWidth="1"/>
    <col min="6" max="16384" width="9.125" style="11"/>
  </cols>
  <sheetData>
    <row r="1" spans="1:4" ht="24" customHeight="1">
      <c r="A1" s="157" t="s">
        <v>740</v>
      </c>
      <c r="B1" s="158"/>
      <c r="C1" s="158"/>
      <c r="D1" s="158"/>
    </row>
    <row r="2" spans="1:4">
      <c r="A2" s="160" t="s">
        <v>753</v>
      </c>
      <c r="B2" s="159"/>
      <c r="C2" s="159"/>
      <c r="D2" s="159"/>
    </row>
    <row r="3" spans="1:4">
      <c r="A3" s="159" t="s">
        <v>3</v>
      </c>
      <c r="B3" s="159"/>
      <c r="C3" s="159"/>
      <c r="D3" s="159"/>
    </row>
    <row r="4" spans="1:4" ht="22.5" customHeight="1">
      <c r="A4" s="131" t="s">
        <v>0</v>
      </c>
      <c r="B4" s="131" t="s">
        <v>742</v>
      </c>
      <c r="C4" s="131" t="s">
        <v>743</v>
      </c>
      <c r="D4" s="131" t="s">
        <v>741</v>
      </c>
    </row>
    <row r="5" spans="1:4" ht="23.25" customHeight="1">
      <c r="A5" s="14" t="s">
        <v>129</v>
      </c>
      <c r="B5" s="36">
        <v>359477</v>
      </c>
      <c r="C5" s="141">
        <v>-0.23615644176993558</v>
      </c>
      <c r="D5" s="36"/>
    </row>
    <row r="6" spans="1:4" ht="23.25" customHeight="1">
      <c r="A6" s="14" t="s">
        <v>130</v>
      </c>
      <c r="B6" s="36">
        <v>17075</v>
      </c>
      <c r="C6" s="141">
        <v>0.18305272639090972</v>
      </c>
      <c r="D6" s="143" t="s">
        <v>744</v>
      </c>
    </row>
    <row r="7" spans="1:4" ht="23.25" customHeight="1">
      <c r="A7" s="14" t="s">
        <v>131</v>
      </c>
      <c r="B7" s="36">
        <v>4912</v>
      </c>
      <c r="C7" s="141">
        <v>-0.7373542936584323</v>
      </c>
      <c r="D7" s="142" t="s">
        <v>745</v>
      </c>
    </row>
    <row r="8" spans="1:4" ht="23.25" customHeight="1">
      <c r="A8" s="14" t="s">
        <v>132</v>
      </c>
      <c r="B8" s="36">
        <v>36777</v>
      </c>
      <c r="C8" s="141">
        <v>-2.7732247660339448E-2</v>
      </c>
      <c r="D8" s="142" t="s">
        <v>746</v>
      </c>
    </row>
    <row r="9" spans="1:4" ht="23.25" customHeight="1">
      <c r="A9" s="14" t="s">
        <v>133</v>
      </c>
      <c r="B9" s="36"/>
      <c r="C9" s="141"/>
      <c r="D9" s="142"/>
    </row>
    <row r="10" spans="1:4" ht="23.25" customHeight="1">
      <c r="A10" s="14" t="s">
        <v>134</v>
      </c>
      <c r="B10" s="36"/>
      <c r="C10" s="141"/>
      <c r="D10" s="142"/>
    </row>
    <row r="11" spans="1:4" ht="23.25" customHeight="1">
      <c r="A11" s="14" t="s">
        <v>135</v>
      </c>
      <c r="B11" s="36">
        <v>300069</v>
      </c>
      <c r="C11" s="141">
        <v>-0.24586072742626214</v>
      </c>
      <c r="D11" s="142" t="s">
        <v>747</v>
      </c>
    </row>
    <row r="12" spans="1:4" ht="23.25" customHeight="1">
      <c r="A12" s="28" t="s">
        <v>136</v>
      </c>
      <c r="B12" s="36">
        <v>644</v>
      </c>
      <c r="C12" s="141">
        <v>-0.63388288800454806</v>
      </c>
      <c r="D12" s="142"/>
    </row>
    <row r="13" spans="1:4" ht="23.25" customHeight="1">
      <c r="A13" s="14" t="s">
        <v>145</v>
      </c>
      <c r="B13" s="36"/>
      <c r="C13" s="141"/>
      <c r="D13" s="142"/>
    </row>
    <row r="14" spans="1:4" ht="23.25" customHeight="1">
      <c r="A14" s="14" t="s">
        <v>146</v>
      </c>
      <c r="B14" s="36">
        <v>1092431</v>
      </c>
      <c r="C14" s="141">
        <v>-0.43883621920724253</v>
      </c>
      <c r="D14" s="142"/>
    </row>
    <row r="15" spans="1:4" ht="24">
      <c r="A15" s="14" t="s">
        <v>147</v>
      </c>
      <c r="B15" s="36">
        <v>157350</v>
      </c>
      <c r="C15" s="141">
        <v>-0.90615903285656441</v>
      </c>
      <c r="D15" s="144" t="s">
        <v>748</v>
      </c>
    </row>
    <row r="16" spans="1:4" ht="23.25" customHeight="1">
      <c r="A16" s="14" t="s">
        <v>148</v>
      </c>
      <c r="B16" s="36">
        <v>130175</v>
      </c>
      <c r="C16" s="141">
        <v>-9.8411181294326244E-2</v>
      </c>
      <c r="D16" s="143" t="s">
        <v>749</v>
      </c>
    </row>
    <row r="17" spans="1:4" ht="23.25" customHeight="1">
      <c r="A17" s="14" t="s">
        <v>149</v>
      </c>
      <c r="B17" s="36">
        <v>42002</v>
      </c>
      <c r="C17" s="141">
        <v>-0.31571658982421269</v>
      </c>
      <c r="D17" s="143" t="s">
        <v>752</v>
      </c>
    </row>
    <row r="18" spans="1:4" ht="23.25" customHeight="1">
      <c r="A18" s="14" t="s">
        <v>150</v>
      </c>
      <c r="B18" s="36">
        <v>5978</v>
      </c>
      <c r="C18" s="141">
        <v>-0.34965187119234115</v>
      </c>
      <c r="D18" s="143" t="s">
        <v>751</v>
      </c>
    </row>
    <row r="19" spans="1:4" ht="24">
      <c r="A19" s="14" t="s">
        <v>151</v>
      </c>
      <c r="B19" s="36">
        <v>742951</v>
      </c>
      <c r="C19" s="141">
        <v>15.074231934227607</v>
      </c>
      <c r="D19" s="144" t="s">
        <v>750</v>
      </c>
    </row>
    <row r="20" spans="1:4" ht="23.25" customHeight="1">
      <c r="A20" s="14" t="s">
        <v>152</v>
      </c>
      <c r="B20" s="36">
        <v>13975</v>
      </c>
      <c r="C20" s="141">
        <v>0.5927741053111466</v>
      </c>
      <c r="D20" s="142"/>
    </row>
    <row r="21" spans="1:4" ht="23.25" customHeight="1">
      <c r="A21" s="14"/>
      <c r="B21" s="36"/>
      <c r="C21" s="141"/>
      <c r="D21" s="142"/>
    </row>
    <row r="22" spans="1:4" ht="23.25" customHeight="1">
      <c r="A22" s="30" t="s">
        <v>50</v>
      </c>
      <c r="B22" s="36">
        <f>SUM(B5,B14)</f>
        <v>1451908</v>
      </c>
      <c r="C22" s="141">
        <v>-0.39937782852226</v>
      </c>
      <c r="D22" s="142"/>
    </row>
    <row r="23" spans="1:4">
      <c r="A23" s="18"/>
      <c r="B23" s="18"/>
      <c r="C23" s="18"/>
      <c r="D23" s="18"/>
    </row>
    <row r="24" spans="1:4">
      <c r="A24" s="18"/>
      <c r="B24" s="18"/>
      <c r="C24" s="18"/>
      <c r="D24" s="18"/>
    </row>
    <row r="25" spans="1:4">
      <c r="A25" s="18"/>
      <c r="B25" s="18"/>
      <c r="C25" s="18"/>
      <c r="D25" s="18"/>
    </row>
    <row r="26" spans="1:4">
      <c r="A26" s="18"/>
      <c r="B26" s="18"/>
      <c r="C26" s="18"/>
      <c r="D26" s="18"/>
    </row>
    <row r="27" spans="1:4">
      <c r="A27" s="18"/>
      <c r="B27" s="18"/>
      <c r="C27" s="18"/>
      <c r="D27" s="18"/>
    </row>
    <row r="28" spans="1:4">
      <c r="A28" s="18"/>
      <c r="B28" s="18"/>
      <c r="C28" s="18"/>
      <c r="D28" s="18"/>
    </row>
    <row r="29" spans="1:4">
      <c r="A29" s="18"/>
      <c r="B29" s="18"/>
      <c r="C29" s="18"/>
      <c r="D29" s="18"/>
    </row>
    <row r="30" spans="1:4">
      <c r="A30" s="18"/>
      <c r="B30" s="18"/>
      <c r="C30" s="18"/>
      <c r="D30" s="18"/>
    </row>
    <row r="31" spans="1:4">
      <c r="A31" s="18"/>
      <c r="B31" s="18"/>
      <c r="C31" s="18"/>
      <c r="D31" s="18"/>
    </row>
    <row r="32" spans="1:4">
      <c r="A32" s="18"/>
      <c r="B32" s="18"/>
      <c r="C32" s="18"/>
      <c r="D32" s="18"/>
    </row>
    <row r="33" spans="1:4">
      <c r="A33" s="18"/>
      <c r="B33" s="18"/>
      <c r="C33" s="18"/>
      <c r="D33" s="18"/>
    </row>
    <row r="34" spans="1:4">
      <c r="A34" s="18"/>
      <c r="B34" s="18"/>
      <c r="C34" s="18"/>
      <c r="D34" s="18"/>
    </row>
    <row r="35" spans="1:4">
      <c r="A35" s="18"/>
      <c r="B35" s="18"/>
      <c r="C35" s="18"/>
      <c r="D35" s="18"/>
    </row>
    <row r="36" spans="1:4">
      <c r="A36" s="18"/>
      <c r="B36" s="18"/>
      <c r="C36" s="18"/>
      <c r="D36" s="18"/>
    </row>
    <row r="37" spans="1:4">
      <c r="A37" s="18"/>
      <c r="B37" s="18"/>
      <c r="C37" s="18"/>
      <c r="D37" s="18"/>
    </row>
    <row r="38" spans="1:4">
      <c r="A38" s="18"/>
      <c r="B38" s="18"/>
      <c r="C38" s="18"/>
      <c r="D38" s="18"/>
    </row>
    <row r="39" spans="1:4">
      <c r="A39" s="18"/>
      <c r="B39" s="18"/>
      <c r="C39" s="18"/>
      <c r="D39" s="18"/>
    </row>
    <row r="40" spans="1:4">
      <c r="A40" s="18"/>
      <c r="B40" s="18"/>
      <c r="C40" s="18"/>
      <c r="D40" s="18"/>
    </row>
    <row r="41" spans="1:4">
      <c r="A41" s="18"/>
      <c r="B41" s="18"/>
      <c r="C41" s="18"/>
      <c r="D41" s="18"/>
    </row>
    <row r="42" spans="1:4">
      <c r="A42" s="18"/>
      <c r="B42" s="18"/>
      <c r="C42" s="18"/>
      <c r="D42" s="18"/>
    </row>
    <row r="43" spans="1:4">
      <c r="A43" s="18"/>
      <c r="B43" s="18"/>
      <c r="C43" s="18"/>
      <c r="D43" s="18"/>
    </row>
    <row r="44" spans="1:4">
      <c r="A44" s="18"/>
      <c r="B44" s="18"/>
      <c r="C44" s="18"/>
      <c r="D44" s="18"/>
    </row>
    <row r="45" spans="1:4">
      <c r="A45" s="18"/>
      <c r="B45" s="18"/>
      <c r="C45" s="18"/>
      <c r="D45" s="18"/>
    </row>
    <row r="46" spans="1:4">
      <c r="A46" s="18"/>
      <c r="B46" s="18"/>
      <c r="C46" s="18"/>
      <c r="D46" s="18"/>
    </row>
    <row r="47" spans="1:4">
      <c r="A47" s="18"/>
      <c r="B47" s="18"/>
      <c r="C47" s="18"/>
      <c r="D47" s="18"/>
    </row>
    <row r="48" spans="1:4">
      <c r="A48" s="18"/>
      <c r="B48" s="18"/>
      <c r="C48" s="18"/>
      <c r="D48" s="18"/>
    </row>
    <row r="49" spans="1:4">
      <c r="A49" s="18"/>
      <c r="B49" s="18"/>
      <c r="C49" s="18"/>
      <c r="D49" s="18"/>
    </row>
    <row r="50" spans="1:4">
      <c r="A50" s="18"/>
      <c r="B50" s="18"/>
      <c r="C50" s="18"/>
      <c r="D50" s="18"/>
    </row>
    <row r="51" spans="1:4">
      <c r="A51" s="18"/>
      <c r="B51" s="18"/>
      <c r="C51" s="18"/>
      <c r="D51" s="18"/>
    </row>
    <row r="52" spans="1:4">
      <c r="A52" s="18"/>
      <c r="B52" s="18"/>
      <c r="C52" s="18"/>
      <c r="D52" s="18"/>
    </row>
    <row r="53" spans="1:4">
      <c r="A53" s="18"/>
      <c r="B53" s="18"/>
      <c r="C53" s="18"/>
      <c r="D53" s="18"/>
    </row>
    <row r="54" spans="1:4">
      <c r="A54" s="18"/>
      <c r="B54" s="18"/>
      <c r="C54" s="18"/>
      <c r="D54" s="18"/>
    </row>
    <row r="55" spans="1:4">
      <c r="A55" s="18"/>
      <c r="B55" s="18"/>
      <c r="C55" s="18"/>
      <c r="D55" s="18"/>
    </row>
    <row r="56" spans="1:4">
      <c r="A56" s="18"/>
      <c r="B56" s="18"/>
      <c r="C56" s="18"/>
      <c r="D56" s="18"/>
    </row>
    <row r="57" spans="1:4">
      <c r="A57" s="18"/>
      <c r="B57" s="18"/>
      <c r="C57" s="18"/>
      <c r="D57" s="18"/>
    </row>
    <row r="58" spans="1:4">
      <c r="A58" s="18"/>
      <c r="B58" s="18"/>
      <c r="C58" s="18"/>
      <c r="D58" s="18"/>
    </row>
    <row r="59" spans="1:4">
      <c r="A59" s="18"/>
      <c r="B59" s="18"/>
      <c r="C59" s="18"/>
      <c r="D59" s="18"/>
    </row>
    <row r="60" spans="1:4">
      <c r="A60" s="18"/>
      <c r="B60" s="18"/>
      <c r="C60" s="18"/>
      <c r="D60" s="18"/>
    </row>
    <row r="61" spans="1:4">
      <c r="A61" s="18"/>
      <c r="B61" s="18"/>
      <c r="C61" s="18"/>
      <c r="D61" s="18"/>
    </row>
    <row r="62" spans="1:4">
      <c r="A62" s="18"/>
      <c r="B62" s="18"/>
      <c r="C62" s="18"/>
      <c r="D62" s="18"/>
    </row>
    <row r="63" spans="1:4">
      <c r="A63" s="18"/>
      <c r="B63" s="18"/>
      <c r="C63" s="18"/>
      <c r="D63" s="18"/>
    </row>
    <row r="64" spans="1:4">
      <c r="A64" s="18"/>
      <c r="B64" s="18"/>
      <c r="C64" s="18"/>
      <c r="D64" s="18"/>
    </row>
    <row r="65" spans="1:4">
      <c r="A65" s="18"/>
      <c r="B65" s="18"/>
      <c r="C65" s="18"/>
      <c r="D65" s="18"/>
    </row>
    <row r="66" spans="1:4">
      <c r="A66" s="18"/>
      <c r="B66" s="18"/>
      <c r="C66" s="18"/>
      <c r="D66" s="18"/>
    </row>
    <row r="67" spans="1:4">
      <c r="A67" s="18"/>
      <c r="B67" s="18"/>
      <c r="C67" s="18"/>
      <c r="D67" s="18"/>
    </row>
    <row r="68" spans="1:4">
      <c r="A68" s="18"/>
      <c r="B68" s="18"/>
      <c r="C68" s="18"/>
      <c r="D68" s="18"/>
    </row>
    <row r="69" spans="1:4">
      <c r="A69" s="18"/>
      <c r="B69" s="18"/>
      <c r="C69" s="18"/>
      <c r="D69" s="18"/>
    </row>
    <row r="70" spans="1:4">
      <c r="A70" s="18"/>
      <c r="B70" s="18"/>
      <c r="C70" s="18"/>
      <c r="D70" s="18"/>
    </row>
    <row r="71" spans="1:4">
      <c r="A71" s="18"/>
      <c r="B71" s="18"/>
      <c r="C71" s="18"/>
      <c r="D71" s="18"/>
    </row>
    <row r="72" spans="1:4">
      <c r="A72" s="18"/>
      <c r="B72" s="18"/>
      <c r="C72" s="18"/>
      <c r="D72" s="18"/>
    </row>
    <row r="73" spans="1:4">
      <c r="A73" s="18"/>
      <c r="B73" s="18"/>
      <c r="C73" s="18"/>
      <c r="D73" s="18"/>
    </row>
    <row r="74" spans="1:4">
      <c r="A74" s="18"/>
      <c r="B74" s="18"/>
      <c r="C74" s="18"/>
      <c r="D74" s="18"/>
    </row>
    <row r="75" spans="1:4">
      <c r="A75" s="18"/>
      <c r="B75" s="18"/>
      <c r="C75" s="18"/>
      <c r="D75" s="18"/>
    </row>
    <row r="76" spans="1:4">
      <c r="A76" s="18"/>
      <c r="B76" s="18"/>
      <c r="C76" s="18"/>
      <c r="D76" s="18"/>
    </row>
    <row r="77" spans="1:4">
      <c r="A77" s="18"/>
      <c r="B77" s="18"/>
      <c r="C77" s="18"/>
      <c r="D77" s="18"/>
    </row>
    <row r="78" spans="1:4">
      <c r="A78" s="18"/>
      <c r="B78" s="18"/>
      <c r="C78" s="18"/>
      <c r="D78" s="18"/>
    </row>
    <row r="79" spans="1:4">
      <c r="A79" s="18"/>
      <c r="B79" s="18"/>
      <c r="C79" s="18"/>
      <c r="D79" s="18"/>
    </row>
    <row r="80" spans="1:4">
      <c r="A80" s="18"/>
      <c r="B80" s="18"/>
      <c r="C80" s="18"/>
      <c r="D80" s="18"/>
    </row>
    <row r="81" spans="1:4">
      <c r="A81" s="18"/>
      <c r="B81" s="18"/>
      <c r="C81" s="18"/>
      <c r="D81" s="18"/>
    </row>
    <row r="82" spans="1:4">
      <c r="A82" s="18"/>
      <c r="B82" s="18"/>
      <c r="C82" s="18"/>
      <c r="D82" s="18"/>
    </row>
    <row r="83" spans="1:4">
      <c r="A83" s="18"/>
      <c r="B83" s="18"/>
      <c r="C83" s="18"/>
      <c r="D83" s="18"/>
    </row>
    <row r="84" spans="1:4">
      <c r="A84" s="18"/>
      <c r="B84" s="18"/>
      <c r="C84" s="18"/>
      <c r="D84" s="18"/>
    </row>
    <row r="85" spans="1:4">
      <c r="A85" s="18"/>
      <c r="B85" s="18"/>
      <c r="C85" s="18"/>
      <c r="D85" s="18"/>
    </row>
    <row r="86" spans="1:4">
      <c r="A86" s="18"/>
      <c r="B86" s="18"/>
      <c r="C86" s="18"/>
      <c r="D86" s="18"/>
    </row>
    <row r="87" spans="1:4">
      <c r="A87" s="18"/>
      <c r="B87" s="18"/>
      <c r="C87" s="18"/>
      <c r="D87" s="18"/>
    </row>
    <row r="88" spans="1:4">
      <c r="A88" s="18"/>
      <c r="B88" s="18"/>
      <c r="C88" s="18"/>
      <c r="D88" s="18"/>
    </row>
    <row r="89" spans="1:4">
      <c r="A89" s="18"/>
      <c r="B89" s="18"/>
      <c r="C89" s="18"/>
      <c r="D89" s="18"/>
    </row>
    <row r="90" spans="1:4">
      <c r="A90" s="18"/>
      <c r="B90" s="18"/>
      <c r="C90" s="18"/>
      <c r="D90" s="18"/>
    </row>
    <row r="91" spans="1:4">
      <c r="A91" s="18"/>
      <c r="B91" s="18"/>
      <c r="C91" s="18"/>
      <c r="D91" s="18"/>
    </row>
    <row r="92" spans="1:4">
      <c r="A92" s="18"/>
      <c r="B92" s="18"/>
      <c r="C92" s="18"/>
      <c r="D92" s="18"/>
    </row>
    <row r="93" spans="1:4">
      <c r="A93" s="18"/>
      <c r="B93" s="18"/>
      <c r="C93" s="18"/>
      <c r="D93" s="18"/>
    </row>
    <row r="94" spans="1:4">
      <c r="A94" s="18"/>
      <c r="B94" s="18"/>
      <c r="C94" s="18"/>
      <c r="D94" s="18"/>
    </row>
    <row r="95" spans="1:4">
      <c r="A95" s="18"/>
      <c r="B95" s="18"/>
      <c r="C95" s="18"/>
      <c r="D95" s="18"/>
    </row>
    <row r="96" spans="1:4">
      <c r="A96" s="18"/>
      <c r="B96" s="18"/>
      <c r="C96" s="18"/>
      <c r="D96" s="18"/>
    </row>
    <row r="97" spans="1:4">
      <c r="A97" s="18"/>
      <c r="B97" s="18"/>
      <c r="C97" s="18"/>
      <c r="D97" s="18"/>
    </row>
    <row r="98" spans="1:4">
      <c r="A98" s="18"/>
      <c r="B98" s="18"/>
      <c r="C98" s="18"/>
      <c r="D98" s="18"/>
    </row>
    <row r="99" spans="1:4">
      <c r="A99" s="18"/>
      <c r="B99" s="18"/>
      <c r="C99" s="18"/>
      <c r="D99" s="18"/>
    </row>
    <row r="100" spans="1:4">
      <c r="A100" s="18"/>
      <c r="B100" s="18"/>
      <c r="C100" s="18"/>
      <c r="D100" s="18"/>
    </row>
    <row r="101" spans="1:4">
      <c r="A101" s="18"/>
      <c r="B101" s="18"/>
      <c r="C101" s="18"/>
      <c r="D101" s="18"/>
    </row>
    <row r="102" spans="1:4">
      <c r="A102" s="18"/>
      <c r="B102" s="18"/>
      <c r="C102" s="18"/>
      <c r="D102" s="18"/>
    </row>
    <row r="103" spans="1:4">
      <c r="A103" s="18"/>
      <c r="B103" s="18"/>
      <c r="C103" s="18"/>
      <c r="D103" s="18"/>
    </row>
    <row r="104" spans="1:4">
      <c r="A104" s="18"/>
      <c r="B104" s="18"/>
      <c r="C104" s="18"/>
      <c r="D104" s="18"/>
    </row>
    <row r="105" spans="1:4">
      <c r="A105" s="18"/>
      <c r="B105" s="18"/>
      <c r="C105" s="18"/>
      <c r="D105" s="18"/>
    </row>
    <row r="106" spans="1:4">
      <c r="A106" s="18"/>
      <c r="B106" s="18"/>
      <c r="C106" s="18"/>
      <c r="D106" s="18"/>
    </row>
    <row r="107" spans="1:4">
      <c r="A107" s="18"/>
      <c r="B107" s="18"/>
      <c r="C107" s="18"/>
      <c r="D107" s="18"/>
    </row>
    <row r="108" spans="1:4">
      <c r="A108" s="18"/>
      <c r="B108" s="18"/>
      <c r="C108" s="18"/>
      <c r="D108" s="18"/>
    </row>
    <row r="109" spans="1:4">
      <c r="A109" s="18"/>
      <c r="B109" s="18"/>
      <c r="C109" s="18"/>
      <c r="D109" s="18"/>
    </row>
    <row r="110" spans="1:4">
      <c r="A110" s="18"/>
      <c r="B110" s="18"/>
      <c r="C110" s="18"/>
      <c r="D110" s="18"/>
    </row>
    <row r="111" spans="1:4">
      <c r="A111" s="18"/>
      <c r="B111" s="18"/>
      <c r="C111" s="18"/>
      <c r="D111" s="18"/>
    </row>
    <row r="112" spans="1:4">
      <c r="A112" s="18"/>
      <c r="B112" s="18"/>
      <c r="C112" s="18"/>
      <c r="D112" s="18"/>
    </row>
    <row r="113" spans="1:4">
      <c r="A113" s="18"/>
      <c r="B113" s="18"/>
      <c r="C113" s="18"/>
      <c r="D113" s="18"/>
    </row>
    <row r="114" spans="1:4">
      <c r="A114" s="18"/>
      <c r="B114" s="18"/>
      <c r="C114" s="18"/>
      <c r="D114" s="18"/>
    </row>
    <row r="115" spans="1:4">
      <c r="A115" s="18"/>
      <c r="B115" s="18"/>
      <c r="C115" s="18"/>
      <c r="D115" s="18"/>
    </row>
    <row r="116" spans="1:4">
      <c r="A116" s="18"/>
      <c r="B116" s="18"/>
      <c r="C116" s="18"/>
      <c r="D116" s="18"/>
    </row>
    <row r="117" spans="1:4">
      <c r="A117" s="18"/>
      <c r="B117" s="18"/>
      <c r="C117" s="18"/>
      <c r="D117" s="18"/>
    </row>
    <row r="118" spans="1:4">
      <c r="A118" s="18"/>
      <c r="B118" s="18"/>
      <c r="C118" s="18"/>
      <c r="D118" s="18"/>
    </row>
    <row r="119" spans="1:4">
      <c r="A119" s="18"/>
      <c r="B119" s="18"/>
      <c r="C119" s="18"/>
      <c r="D119" s="18"/>
    </row>
    <row r="120" spans="1:4">
      <c r="A120" s="18"/>
      <c r="B120" s="18"/>
      <c r="C120" s="18"/>
      <c r="D120" s="18"/>
    </row>
    <row r="121" spans="1:4">
      <c r="A121" s="18"/>
      <c r="B121" s="18"/>
      <c r="C121" s="18"/>
      <c r="D121" s="18"/>
    </row>
    <row r="122" spans="1:4">
      <c r="A122" s="18"/>
      <c r="B122" s="18"/>
      <c r="C122" s="18"/>
      <c r="D122" s="18"/>
    </row>
    <row r="123" spans="1:4">
      <c r="A123" s="18"/>
      <c r="B123" s="18"/>
      <c r="C123" s="18"/>
      <c r="D123" s="18"/>
    </row>
    <row r="124" spans="1:4">
      <c r="A124" s="18"/>
      <c r="B124" s="18"/>
      <c r="C124" s="18"/>
      <c r="D124" s="18"/>
    </row>
    <row r="125" spans="1:4">
      <c r="A125" s="18"/>
      <c r="B125" s="18"/>
      <c r="C125" s="18"/>
      <c r="D125" s="18"/>
    </row>
    <row r="126" spans="1:4">
      <c r="A126" s="18"/>
      <c r="B126" s="18"/>
      <c r="C126" s="18"/>
      <c r="D126" s="18"/>
    </row>
    <row r="127" spans="1:4">
      <c r="A127" s="18"/>
      <c r="B127" s="18"/>
      <c r="C127" s="18"/>
      <c r="D127" s="18"/>
    </row>
    <row r="128" spans="1:4">
      <c r="A128" s="18"/>
      <c r="B128" s="18"/>
      <c r="C128" s="18"/>
      <c r="D128" s="18"/>
    </row>
    <row r="129" spans="1:4">
      <c r="A129" s="18"/>
      <c r="B129" s="18"/>
      <c r="C129" s="18"/>
      <c r="D129" s="18"/>
    </row>
    <row r="130" spans="1:4">
      <c r="A130" s="18"/>
      <c r="B130" s="18"/>
      <c r="C130" s="18"/>
      <c r="D130" s="18"/>
    </row>
    <row r="131" spans="1:4">
      <c r="A131" s="18"/>
      <c r="B131" s="18"/>
      <c r="C131" s="18"/>
      <c r="D131" s="18"/>
    </row>
    <row r="132" spans="1:4">
      <c r="A132" s="18"/>
      <c r="B132" s="18"/>
      <c r="C132" s="18"/>
      <c r="D132" s="18"/>
    </row>
    <row r="133" spans="1:4">
      <c r="A133" s="18"/>
      <c r="B133" s="18"/>
      <c r="C133" s="18"/>
      <c r="D133" s="18"/>
    </row>
    <row r="134" spans="1:4">
      <c r="A134" s="18"/>
      <c r="B134" s="18"/>
      <c r="C134" s="18"/>
      <c r="D134" s="18"/>
    </row>
    <row r="135" spans="1:4">
      <c r="A135" s="18"/>
      <c r="B135" s="18"/>
      <c r="C135" s="18"/>
      <c r="D135" s="18"/>
    </row>
    <row r="136" spans="1:4">
      <c r="A136" s="18"/>
      <c r="B136" s="18"/>
      <c r="C136" s="18"/>
      <c r="D136" s="18"/>
    </row>
    <row r="137" spans="1:4">
      <c r="A137" s="18"/>
      <c r="B137" s="18"/>
      <c r="C137" s="18"/>
      <c r="D137" s="18"/>
    </row>
    <row r="138" spans="1:4">
      <c r="A138" s="18"/>
      <c r="B138" s="18"/>
      <c r="C138" s="18"/>
      <c r="D138" s="18"/>
    </row>
    <row r="139" spans="1:4">
      <c r="A139" s="18"/>
      <c r="B139" s="18"/>
      <c r="C139" s="18"/>
      <c r="D139" s="18"/>
    </row>
    <row r="140" spans="1:4">
      <c r="A140" s="18"/>
      <c r="B140" s="18"/>
      <c r="C140" s="18"/>
      <c r="D140" s="18"/>
    </row>
    <row r="141" spans="1:4">
      <c r="A141" s="18"/>
      <c r="B141" s="18"/>
      <c r="C141" s="18"/>
      <c r="D141" s="18"/>
    </row>
    <row r="142" spans="1:4">
      <c r="A142" s="18"/>
      <c r="B142" s="18"/>
      <c r="C142" s="18"/>
      <c r="D142" s="18"/>
    </row>
    <row r="143" spans="1:4">
      <c r="A143" s="18"/>
      <c r="B143" s="18"/>
      <c r="C143" s="18"/>
      <c r="D143" s="18"/>
    </row>
    <row r="144" spans="1:4">
      <c r="A144" s="18"/>
      <c r="B144" s="18"/>
      <c r="C144" s="18"/>
      <c r="D144" s="18"/>
    </row>
    <row r="145" spans="1:4">
      <c r="A145" s="18"/>
      <c r="B145" s="18"/>
      <c r="C145" s="18"/>
      <c r="D145" s="18"/>
    </row>
    <row r="146" spans="1:4">
      <c r="A146" s="18"/>
      <c r="B146" s="18"/>
      <c r="C146" s="18"/>
      <c r="D146" s="18"/>
    </row>
    <row r="147" spans="1:4">
      <c r="A147" s="18"/>
      <c r="B147" s="18"/>
      <c r="C147" s="18"/>
      <c r="D147" s="18"/>
    </row>
    <row r="148" spans="1:4">
      <c r="A148" s="18"/>
      <c r="B148" s="18"/>
      <c r="C148" s="18"/>
      <c r="D148" s="18"/>
    </row>
    <row r="149" spans="1:4">
      <c r="A149" s="18"/>
      <c r="B149" s="18"/>
      <c r="C149" s="18"/>
      <c r="D149" s="18"/>
    </row>
    <row r="150" spans="1:4">
      <c r="A150" s="18"/>
      <c r="B150" s="18"/>
      <c r="C150" s="18"/>
      <c r="D150" s="18"/>
    </row>
    <row r="151" spans="1:4">
      <c r="A151" s="18"/>
      <c r="B151" s="18"/>
      <c r="C151" s="18"/>
      <c r="D151" s="18"/>
    </row>
    <row r="152" spans="1:4">
      <c r="A152" s="18"/>
      <c r="B152" s="18"/>
      <c r="C152" s="18"/>
      <c r="D152" s="18"/>
    </row>
    <row r="153" spans="1:4">
      <c r="A153" s="18"/>
      <c r="B153" s="18"/>
      <c r="C153" s="18"/>
      <c r="D153" s="18"/>
    </row>
    <row r="154" spans="1:4">
      <c r="A154" s="18"/>
      <c r="B154" s="18"/>
      <c r="C154" s="18"/>
      <c r="D154" s="18"/>
    </row>
    <row r="155" spans="1:4">
      <c r="A155" s="18"/>
      <c r="B155" s="18"/>
      <c r="C155" s="18"/>
      <c r="D155" s="18"/>
    </row>
    <row r="156" spans="1:4">
      <c r="A156" s="18"/>
      <c r="B156" s="18"/>
      <c r="C156" s="18"/>
      <c r="D156" s="18"/>
    </row>
    <row r="157" spans="1:4">
      <c r="A157" s="18"/>
      <c r="B157" s="18"/>
      <c r="C157" s="18"/>
      <c r="D157" s="18"/>
    </row>
    <row r="158" spans="1:4">
      <c r="A158" s="18"/>
      <c r="B158" s="18"/>
      <c r="C158" s="18"/>
      <c r="D158" s="18"/>
    </row>
    <row r="159" spans="1:4">
      <c r="A159" s="18"/>
      <c r="B159" s="18"/>
      <c r="C159" s="18"/>
      <c r="D159" s="18"/>
    </row>
    <row r="160" spans="1:4">
      <c r="A160" s="18"/>
      <c r="B160" s="18"/>
      <c r="C160" s="18"/>
      <c r="D160" s="18"/>
    </row>
    <row r="161" spans="1:4">
      <c r="A161" s="18"/>
      <c r="B161" s="18"/>
      <c r="C161" s="18"/>
      <c r="D161" s="18"/>
    </row>
  </sheetData>
  <mergeCells count="3">
    <mergeCell ref="A1:D1"/>
    <mergeCell ref="A2:D2"/>
    <mergeCell ref="A3:D3"/>
  </mergeCells>
  <phoneticPr fontId="2" type="noConversion"/>
  <printOptions horizontalCentered="1"/>
  <pageMargins left="0.43307086614173229" right="0.35433070866141736" top="0.47244094488188981" bottom="0.35433070866141736" header="0.27559055118110237" footer="0.15748031496062992"/>
  <pageSetup paperSize="9" firstPageNumber="2" fitToHeight="10000" orientation="landscape" useFirstPageNumber="1" r:id="rId1"/>
  <headerFooter alignWithMargins="0">
    <oddFooter>&amp;C&amp;14‐ &amp;P ‐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5"/>
  <sheetViews>
    <sheetView showGridLines="0" showZeros="0" workbookViewId="0">
      <selection activeCell="C34" sqref="C34"/>
    </sheetView>
  </sheetViews>
  <sheetFormatPr defaultColWidth="9.125" defaultRowHeight="14.25"/>
  <cols>
    <col min="1" max="1" width="24.625" style="11" customWidth="1"/>
    <col min="2" max="3" width="10.625" style="11" customWidth="1"/>
    <col min="4" max="4" width="9.625" style="11" bestFit="1" customWidth="1"/>
    <col min="5" max="5" width="10.625" style="11" customWidth="1"/>
    <col min="6" max="6" width="60.75" style="11" customWidth="1"/>
    <col min="7" max="7" width="16.625" style="11" customWidth="1"/>
    <col min="8" max="16384" width="9.125" style="11"/>
  </cols>
  <sheetData>
    <row r="1" spans="1:6" ht="24" customHeight="1">
      <c r="A1" s="157" t="s">
        <v>773</v>
      </c>
      <c r="B1" s="158"/>
      <c r="C1" s="158"/>
      <c r="D1" s="158"/>
      <c r="E1" s="158"/>
      <c r="F1" s="158"/>
    </row>
    <row r="2" spans="1:6">
      <c r="A2" s="160" t="s">
        <v>754</v>
      </c>
      <c r="B2" s="159"/>
      <c r="C2" s="159"/>
      <c r="D2" s="159"/>
      <c r="E2" s="159"/>
      <c r="F2" s="159"/>
    </row>
    <row r="3" spans="1:6">
      <c r="A3" s="159" t="s">
        <v>3</v>
      </c>
      <c r="B3" s="159"/>
      <c r="C3" s="159"/>
      <c r="D3" s="159"/>
      <c r="E3" s="159"/>
      <c r="F3" s="159"/>
    </row>
    <row r="4" spans="1:6" ht="22.5" customHeight="1">
      <c r="A4" s="131" t="s">
        <v>0</v>
      </c>
      <c r="B4" s="131" t="s">
        <v>774</v>
      </c>
      <c r="C4" s="131" t="s">
        <v>777</v>
      </c>
      <c r="D4" s="131" t="s">
        <v>776</v>
      </c>
      <c r="E4" s="146" t="s">
        <v>778</v>
      </c>
      <c r="F4" s="131" t="s">
        <v>741</v>
      </c>
    </row>
    <row r="5" spans="1:6" ht="15" customHeight="1">
      <c r="A5" s="14" t="s">
        <v>341</v>
      </c>
      <c r="B5" s="36">
        <v>697305</v>
      </c>
      <c r="C5" s="141">
        <v>-0.17033427923827882</v>
      </c>
      <c r="D5" s="147">
        <v>239462</v>
      </c>
      <c r="E5" s="141">
        <v>-0.1886147412622301</v>
      </c>
      <c r="F5" s="142" t="s">
        <v>779</v>
      </c>
    </row>
    <row r="6" spans="1:6" ht="15" customHeight="1">
      <c r="A6" s="14" t="s">
        <v>791</v>
      </c>
      <c r="B6" s="36">
        <v>27741</v>
      </c>
      <c r="C6" s="141">
        <v>4.8000000000000001E-2</v>
      </c>
      <c r="D6" s="147">
        <v>7427</v>
      </c>
      <c r="E6" s="141">
        <v>3.2000000000000001E-2</v>
      </c>
      <c r="F6" s="143"/>
    </row>
    <row r="7" spans="1:6" ht="15" customHeight="1">
      <c r="A7" s="14" t="s">
        <v>792</v>
      </c>
      <c r="B7" s="36">
        <v>706014</v>
      </c>
      <c r="C7" s="141">
        <v>6.9190066724617846E-2</v>
      </c>
      <c r="D7" s="147">
        <v>608907</v>
      </c>
      <c r="E7" s="141">
        <v>0.19103652671071192</v>
      </c>
      <c r="F7" s="142"/>
    </row>
    <row r="8" spans="1:6" ht="15" customHeight="1">
      <c r="A8" s="14" t="s">
        <v>793</v>
      </c>
      <c r="B8" s="36">
        <v>693157</v>
      </c>
      <c r="C8" s="141">
        <v>4.1397048991666206E-2</v>
      </c>
      <c r="D8" s="147">
        <v>1391689</v>
      </c>
      <c r="E8" s="141">
        <v>0.12282997752019886</v>
      </c>
      <c r="F8" s="142"/>
    </row>
    <row r="9" spans="1:6" ht="24">
      <c r="A9" s="14" t="s">
        <v>794</v>
      </c>
      <c r="B9" s="36">
        <v>102313</v>
      </c>
      <c r="C9" s="141">
        <v>9.293862137783952E-4</v>
      </c>
      <c r="D9" s="147">
        <v>14481</v>
      </c>
      <c r="E9" s="141">
        <v>-2.0102357580333963E-2</v>
      </c>
      <c r="F9" s="144" t="s">
        <v>780</v>
      </c>
    </row>
    <row r="10" spans="1:6" ht="23.25" customHeight="1">
      <c r="A10" s="14" t="s">
        <v>795</v>
      </c>
      <c r="B10" s="36">
        <v>241413</v>
      </c>
      <c r="C10" s="141">
        <v>-0.16194955999513999</v>
      </c>
      <c r="D10" s="147">
        <v>127859</v>
      </c>
      <c r="E10" s="141">
        <v>6.9507502938184196E-3</v>
      </c>
      <c r="F10" s="144" t="s">
        <v>781</v>
      </c>
    </row>
    <row r="11" spans="1:6" ht="15" customHeight="1">
      <c r="A11" s="14" t="s">
        <v>796</v>
      </c>
      <c r="B11" s="36">
        <v>1362303</v>
      </c>
      <c r="C11" s="141">
        <v>0.17051524725286527</v>
      </c>
      <c r="D11" s="147">
        <v>1943833</v>
      </c>
      <c r="E11" s="141">
        <v>0.3287462793821303</v>
      </c>
      <c r="F11" s="142"/>
    </row>
    <row r="12" spans="1:6" ht="15" customHeight="1">
      <c r="A12" s="14" t="s">
        <v>797</v>
      </c>
      <c r="B12" s="36">
        <v>153692</v>
      </c>
      <c r="C12" s="141">
        <v>-4.9429751861656067E-2</v>
      </c>
      <c r="D12" s="147">
        <v>1080232</v>
      </c>
      <c r="E12" s="141">
        <v>3.9317949806442432E-2</v>
      </c>
      <c r="F12" s="142"/>
    </row>
    <row r="13" spans="1:6" ht="24">
      <c r="A13" s="14" t="s">
        <v>798</v>
      </c>
      <c r="B13" s="36">
        <v>29417</v>
      </c>
      <c r="C13" s="141">
        <v>-0.43256433007985801</v>
      </c>
      <c r="D13" s="147">
        <v>429855</v>
      </c>
      <c r="E13" s="141">
        <v>-0.15998405097834079</v>
      </c>
      <c r="F13" s="144" t="s">
        <v>782</v>
      </c>
    </row>
    <row r="14" spans="1:6" ht="15" customHeight="1">
      <c r="A14" s="14" t="s">
        <v>799</v>
      </c>
      <c r="B14" s="36">
        <v>6593</v>
      </c>
      <c r="C14" s="141">
        <v>0.23095593726661687</v>
      </c>
      <c r="D14" s="147">
        <v>80717</v>
      </c>
      <c r="E14" s="141">
        <v>-0.17045918803621818</v>
      </c>
      <c r="F14" s="142" t="s">
        <v>790</v>
      </c>
    </row>
    <row r="15" spans="1:6" ht="15" customHeight="1">
      <c r="A15" s="14" t="s">
        <v>800</v>
      </c>
      <c r="B15" s="36">
        <v>2675870</v>
      </c>
      <c r="C15" s="141">
        <v>4.84726662905147E-2</v>
      </c>
      <c r="D15" s="147">
        <v>2554682</v>
      </c>
      <c r="E15" s="141">
        <v>0.1489744014431178</v>
      </c>
      <c r="F15" s="142"/>
    </row>
    <row r="16" spans="1:6" ht="24">
      <c r="A16" s="14" t="s">
        <v>801</v>
      </c>
      <c r="B16" s="36">
        <v>2350605</v>
      </c>
      <c r="C16" s="141">
        <v>7.260732096517114E-2</v>
      </c>
      <c r="D16" s="147">
        <v>60085</v>
      </c>
      <c r="E16" s="141">
        <v>-6.70263214387401E-3</v>
      </c>
      <c r="F16" s="144" t="s">
        <v>783</v>
      </c>
    </row>
    <row r="17" spans="1:6" ht="36">
      <c r="A17" s="14" t="s">
        <v>802</v>
      </c>
      <c r="B17" s="36">
        <v>168180</v>
      </c>
      <c r="C17" s="141">
        <v>1.0442197129000499</v>
      </c>
      <c r="D17" s="147">
        <v>140694</v>
      </c>
      <c r="E17" s="141">
        <v>0.23150101072122031</v>
      </c>
      <c r="F17" s="144" t="s">
        <v>786</v>
      </c>
    </row>
    <row r="18" spans="1:6" ht="24">
      <c r="A18" s="14" t="s">
        <v>803</v>
      </c>
      <c r="B18" s="36">
        <v>98444</v>
      </c>
      <c r="C18" s="141">
        <v>-0.55994027875872798</v>
      </c>
      <c r="D18" s="147">
        <v>266709</v>
      </c>
      <c r="E18" s="141">
        <v>-0.17381713034191903</v>
      </c>
      <c r="F18" s="144" t="s">
        <v>787</v>
      </c>
    </row>
    <row r="19" spans="1:6" ht="36">
      <c r="A19" s="14" t="s">
        <v>804</v>
      </c>
      <c r="B19" s="36">
        <v>136391</v>
      </c>
      <c r="C19" s="141">
        <v>48.960073260073258</v>
      </c>
      <c r="D19" s="147">
        <v>1640</v>
      </c>
      <c r="E19" s="141">
        <v>24.896998123827391</v>
      </c>
      <c r="F19" s="144" t="s">
        <v>788</v>
      </c>
    </row>
    <row r="20" spans="1:6" ht="15" customHeight="1">
      <c r="A20" s="132" t="s">
        <v>805</v>
      </c>
      <c r="B20" s="36">
        <v>323173</v>
      </c>
      <c r="C20" s="141">
        <v>0.29554219282421329</v>
      </c>
      <c r="D20" s="147">
        <v>11637</v>
      </c>
      <c r="E20" s="141">
        <v>0.16241363746831938</v>
      </c>
      <c r="F20" s="142"/>
    </row>
    <row r="21" spans="1:6" ht="15" customHeight="1">
      <c r="A21" s="132" t="s">
        <v>806</v>
      </c>
      <c r="B21" s="36">
        <v>34645</v>
      </c>
      <c r="C21" s="141">
        <v>2.8975137810777367</v>
      </c>
      <c r="D21" s="147">
        <v>1105570</v>
      </c>
      <c r="E21" s="141">
        <v>-0.34429364125018469</v>
      </c>
      <c r="F21" s="144" t="s">
        <v>784</v>
      </c>
    </row>
    <row r="22" spans="1:6" ht="15" customHeight="1">
      <c r="A22" s="132" t="s">
        <v>807</v>
      </c>
      <c r="B22" s="36">
        <v>239229</v>
      </c>
      <c r="C22" s="141">
        <v>0.92493502522550064</v>
      </c>
      <c r="D22" s="147">
        <v>24481</v>
      </c>
      <c r="E22" s="141">
        <v>0.53087466112468862</v>
      </c>
      <c r="F22" s="142" t="s">
        <v>785</v>
      </c>
    </row>
    <row r="23" spans="1:6" ht="15" customHeight="1">
      <c r="A23" s="132" t="s">
        <v>808</v>
      </c>
      <c r="B23" s="36">
        <v>56917</v>
      </c>
      <c r="C23" s="141">
        <v>-0.89989816933437217</v>
      </c>
      <c r="D23" s="147">
        <v>106589</v>
      </c>
      <c r="E23" s="141">
        <v>-0.76201489571977299</v>
      </c>
      <c r="F23" s="142"/>
    </row>
    <row r="24" spans="1:6" ht="15" customHeight="1">
      <c r="A24" s="132" t="s">
        <v>809</v>
      </c>
      <c r="B24" s="36">
        <v>376802</v>
      </c>
      <c r="C24" s="141">
        <v>0.13100000000000001</v>
      </c>
      <c r="D24" s="147"/>
      <c r="E24" s="141">
        <v>0.13100000000000001</v>
      </c>
      <c r="F24" s="142"/>
    </row>
    <row r="25" spans="1:6" ht="15" customHeight="1">
      <c r="A25" s="28"/>
      <c r="B25" s="36"/>
      <c r="C25" s="141"/>
      <c r="D25" s="147"/>
      <c r="E25" s="141"/>
      <c r="F25" s="142"/>
    </row>
    <row r="26" spans="1:6" ht="15" customHeight="1">
      <c r="A26" s="30" t="s">
        <v>775</v>
      </c>
      <c r="B26" s="36">
        <v>10480204</v>
      </c>
      <c r="C26" s="141">
        <v>1.7251393646107459E-2</v>
      </c>
      <c r="D26" s="147">
        <v>10196549</v>
      </c>
      <c r="E26" s="141">
        <v>-6.8262271183348044E-3</v>
      </c>
      <c r="F26" s="144"/>
    </row>
    <row r="27" spans="1:6" ht="27" customHeight="1">
      <c r="A27" s="161" t="s">
        <v>789</v>
      </c>
      <c r="B27" s="161"/>
      <c r="C27" s="161"/>
      <c r="D27" s="161"/>
      <c r="E27" s="161"/>
      <c r="F27" s="161"/>
    </row>
    <row r="28" spans="1:6">
      <c r="A28" s="18"/>
      <c r="B28" s="18"/>
      <c r="C28" s="18"/>
      <c r="D28" s="18"/>
      <c r="E28" s="18"/>
      <c r="F28" s="18"/>
    </row>
    <row r="29" spans="1:6">
      <c r="A29" s="18"/>
      <c r="B29" s="18"/>
      <c r="C29" s="18"/>
      <c r="D29" s="18"/>
      <c r="E29" s="18"/>
      <c r="F29" s="18"/>
    </row>
    <row r="30" spans="1:6">
      <c r="A30" s="18"/>
      <c r="B30" s="18"/>
      <c r="C30" s="18"/>
      <c r="D30" s="18"/>
      <c r="E30" s="18"/>
      <c r="F30" s="18"/>
    </row>
    <row r="31" spans="1:6">
      <c r="A31" s="18"/>
      <c r="B31" s="18"/>
      <c r="C31" s="18"/>
      <c r="D31" s="18"/>
      <c r="E31" s="18"/>
      <c r="F31" s="18"/>
    </row>
    <row r="32" spans="1:6">
      <c r="A32" s="18"/>
      <c r="B32" s="18"/>
      <c r="C32" s="18"/>
      <c r="D32" s="18"/>
      <c r="E32" s="18"/>
      <c r="F32" s="18"/>
    </row>
    <row r="33" spans="1:6">
      <c r="A33" s="18"/>
      <c r="B33" s="18"/>
      <c r="C33" s="18"/>
      <c r="D33" s="18"/>
      <c r="E33" s="18"/>
      <c r="F33" s="18"/>
    </row>
    <row r="34" spans="1:6">
      <c r="A34" s="18"/>
      <c r="B34" s="18"/>
      <c r="C34" s="18"/>
      <c r="D34" s="18"/>
      <c r="E34" s="18"/>
      <c r="F34" s="18"/>
    </row>
    <row r="35" spans="1:6">
      <c r="A35" s="18"/>
      <c r="B35" s="18"/>
      <c r="C35" s="18"/>
      <c r="D35" s="18"/>
      <c r="E35" s="18"/>
      <c r="F35" s="18"/>
    </row>
    <row r="36" spans="1:6">
      <c r="A36" s="18"/>
      <c r="B36" s="18"/>
      <c r="C36" s="18"/>
      <c r="D36" s="18"/>
      <c r="E36" s="18"/>
      <c r="F36" s="18"/>
    </row>
    <row r="37" spans="1:6">
      <c r="A37" s="18"/>
      <c r="B37" s="18"/>
      <c r="C37" s="18"/>
      <c r="D37" s="18"/>
      <c r="E37" s="18"/>
      <c r="F37" s="18"/>
    </row>
    <row r="38" spans="1:6">
      <c r="A38" s="18"/>
      <c r="B38" s="18"/>
      <c r="C38" s="18"/>
      <c r="D38" s="18"/>
      <c r="E38" s="18"/>
      <c r="F38" s="18"/>
    </row>
    <row r="39" spans="1:6">
      <c r="A39" s="18"/>
      <c r="B39" s="18"/>
      <c r="C39" s="18"/>
      <c r="D39" s="18"/>
      <c r="E39" s="18"/>
      <c r="F39" s="18"/>
    </row>
    <row r="40" spans="1:6">
      <c r="A40" s="18"/>
      <c r="B40" s="18"/>
      <c r="C40" s="18"/>
      <c r="D40" s="18"/>
      <c r="E40" s="18"/>
      <c r="F40" s="18"/>
    </row>
    <row r="41" spans="1:6">
      <c r="A41" s="18"/>
      <c r="B41" s="18"/>
      <c r="C41" s="18"/>
      <c r="D41" s="18"/>
      <c r="E41" s="18"/>
      <c r="F41" s="18"/>
    </row>
    <row r="42" spans="1:6">
      <c r="A42" s="18"/>
      <c r="B42" s="18"/>
      <c r="C42" s="18"/>
      <c r="D42" s="18"/>
      <c r="E42" s="18"/>
      <c r="F42" s="18"/>
    </row>
    <row r="43" spans="1:6">
      <c r="A43" s="18"/>
      <c r="B43" s="18"/>
      <c r="C43" s="18"/>
      <c r="D43" s="18"/>
      <c r="E43" s="18"/>
      <c r="F43" s="18"/>
    </row>
    <row r="44" spans="1:6">
      <c r="A44" s="18"/>
      <c r="B44" s="18"/>
      <c r="C44" s="18"/>
      <c r="D44" s="18"/>
      <c r="E44" s="18"/>
      <c r="F44" s="18"/>
    </row>
    <row r="45" spans="1:6">
      <c r="A45" s="18"/>
      <c r="B45" s="18"/>
      <c r="C45" s="18"/>
      <c r="D45" s="18"/>
      <c r="E45" s="18"/>
      <c r="F45" s="18"/>
    </row>
    <row r="46" spans="1:6">
      <c r="A46" s="18"/>
      <c r="B46" s="18"/>
      <c r="C46" s="18"/>
      <c r="D46" s="18"/>
      <c r="E46" s="18"/>
      <c r="F46" s="18"/>
    </row>
    <row r="47" spans="1:6">
      <c r="A47" s="18"/>
      <c r="B47" s="18"/>
      <c r="C47" s="18"/>
      <c r="D47" s="18"/>
      <c r="E47" s="18"/>
      <c r="F47" s="18"/>
    </row>
    <row r="48" spans="1:6">
      <c r="A48" s="18"/>
      <c r="B48" s="18"/>
      <c r="C48" s="18"/>
      <c r="D48" s="18"/>
      <c r="E48" s="18"/>
      <c r="F48" s="18"/>
    </row>
    <row r="49" spans="1:6">
      <c r="A49" s="18"/>
      <c r="B49" s="18"/>
      <c r="C49" s="18"/>
      <c r="D49" s="18"/>
      <c r="E49" s="18"/>
      <c r="F49" s="18"/>
    </row>
    <row r="50" spans="1:6">
      <c r="A50" s="18"/>
      <c r="B50" s="18"/>
      <c r="C50" s="18"/>
      <c r="D50" s="18"/>
      <c r="E50" s="18"/>
      <c r="F50" s="18"/>
    </row>
    <row r="51" spans="1:6">
      <c r="A51" s="18"/>
      <c r="B51" s="18"/>
      <c r="C51" s="18"/>
      <c r="D51" s="18"/>
      <c r="E51" s="18"/>
      <c r="F51" s="18"/>
    </row>
    <row r="52" spans="1:6">
      <c r="A52" s="18"/>
      <c r="B52" s="18"/>
      <c r="C52" s="18"/>
      <c r="D52" s="18"/>
      <c r="E52" s="18"/>
      <c r="F52" s="18"/>
    </row>
    <row r="53" spans="1:6">
      <c r="A53" s="18"/>
      <c r="B53" s="18"/>
      <c r="C53" s="18"/>
      <c r="D53" s="18"/>
      <c r="E53" s="18"/>
      <c r="F53" s="18"/>
    </row>
    <row r="54" spans="1:6">
      <c r="A54" s="18"/>
      <c r="B54" s="18"/>
      <c r="C54" s="18"/>
      <c r="D54" s="18"/>
      <c r="E54" s="18"/>
      <c r="F54" s="18"/>
    </row>
    <row r="55" spans="1:6">
      <c r="A55" s="18"/>
      <c r="B55" s="18"/>
      <c r="C55" s="18"/>
      <c r="D55" s="18"/>
      <c r="E55" s="18"/>
      <c r="F55" s="18"/>
    </row>
    <row r="56" spans="1:6">
      <c r="A56" s="18"/>
      <c r="B56" s="18"/>
      <c r="C56" s="18"/>
      <c r="D56" s="18"/>
      <c r="E56" s="18"/>
      <c r="F56" s="18"/>
    </row>
    <row r="57" spans="1:6">
      <c r="A57" s="18"/>
      <c r="B57" s="18"/>
      <c r="C57" s="18"/>
      <c r="D57" s="18"/>
      <c r="E57" s="18"/>
      <c r="F57" s="18"/>
    </row>
    <row r="58" spans="1:6">
      <c r="A58" s="18"/>
      <c r="B58" s="18"/>
      <c r="C58" s="18"/>
      <c r="D58" s="18"/>
      <c r="E58" s="18"/>
      <c r="F58" s="18"/>
    </row>
    <row r="59" spans="1:6">
      <c r="A59" s="18"/>
      <c r="B59" s="18"/>
      <c r="C59" s="18"/>
      <c r="D59" s="18"/>
      <c r="E59" s="18"/>
      <c r="F59" s="18"/>
    </row>
    <row r="60" spans="1:6">
      <c r="A60" s="18"/>
      <c r="B60" s="18"/>
      <c r="C60" s="18"/>
      <c r="D60" s="18"/>
      <c r="E60" s="18"/>
      <c r="F60" s="18"/>
    </row>
    <row r="61" spans="1:6">
      <c r="A61" s="18"/>
      <c r="B61" s="18"/>
      <c r="C61" s="18"/>
      <c r="D61" s="18"/>
      <c r="E61" s="18"/>
      <c r="F61" s="18"/>
    </row>
    <row r="62" spans="1:6">
      <c r="A62" s="18"/>
      <c r="B62" s="18"/>
      <c r="C62" s="18"/>
      <c r="D62" s="18"/>
      <c r="E62" s="18"/>
      <c r="F62" s="18"/>
    </row>
    <row r="63" spans="1:6">
      <c r="A63" s="18"/>
      <c r="B63" s="18"/>
      <c r="C63" s="18"/>
      <c r="D63" s="18"/>
      <c r="E63" s="18"/>
      <c r="F63" s="18"/>
    </row>
    <row r="64" spans="1:6">
      <c r="A64" s="18"/>
      <c r="B64" s="18"/>
      <c r="C64" s="18"/>
      <c r="D64" s="18"/>
      <c r="E64" s="18"/>
      <c r="F64" s="18"/>
    </row>
    <row r="65" spans="1:6">
      <c r="A65" s="18"/>
      <c r="B65" s="18"/>
      <c r="C65" s="18"/>
      <c r="D65" s="18"/>
      <c r="E65" s="18"/>
      <c r="F65" s="18"/>
    </row>
    <row r="66" spans="1:6">
      <c r="A66" s="18"/>
      <c r="B66" s="18"/>
      <c r="C66" s="18"/>
      <c r="D66" s="18"/>
      <c r="E66" s="18"/>
      <c r="F66" s="18"/>
    </row>
    <row r="67" spans="1:6">
      <c r="A67" s="18"/>
      <c r="B67" s="18"/>
      <c r="C67" s="18"/>
      <c r="D67" s="18"/>
      <c r="E67" s="18"/>
      <c r="F67" s="18"/>
    </row>
    <row r="68" spans="1:6">
      <c r="A68" s="18"/>
      <c r="B68" s="18"/>
      <c r="C68" s="18"/>
      <c r="D68" s="18"/>
      <c r="E68" s="18"/>
      <c r="F68" s="18"/>
    </row>
    <row r="69" spans="1:6">
      <c r="A69" s="18"/>
      <c r="B69" s="18"/>
      <c r="C69" s="18"/>
      <c r="D69" s="18"/>
      <c r="E69" s="18"/>
      <c r="F69" s="18"/>
    </row>
    <row r="70" spans="1:6">
      <c r="A70" s="18"/>
      <c r="B70" s="18"/>
      <c r="C70" s="18"/>
      <c r="D70" s="18"/>
      <c r="E70" s="18"/>
      <c r="F70" s="18"/>
    </row>
    <row r="71" spans="1:6">
      <c r="A71" s="18"/>
      <c r="B71" s="18"/>
      <c r="C71" s="18"/>
      <c r="D71" s="18"/>
      <c r="E71" s="18"/>
      <c r="F71" s="18"/>
    </row>
    <row r="72" spans="1:6">
      <c r="A72" s="18"/>
      <c r="B72" s="18"/>
      <c r="C72" s="18"/>
      <c r="D72" s="18"/>
      <c r="E72" s="18"/>
      <c r="F72" s="18"/>
    </row>
    <row r="73" spans="1:6">
      <c r="A73" s="18"/>
      <c r="B73" s="18"/>
      <c r="C73" s="18"/>
      <c r="D73" s="18"/>
      <c r="E73" s="18"/>
      <c r="F73" s="18"/>
    </row>
    <row r="74" spans="1:6">
      <c r="A74" s="18"/>
      <c r="B74" s="18"/>
      <c r="C74" s="18"/>
      <c r="D74" s="18"/>
      <c r="E74" s="18"/>
      <c r="F74" s="18"/>
    </row>
    <row r="75" spans="1:6">
      <c r="A75" s="18"/>
      <c r="B75" s="18"/>
      <c r="C75" s="18"/>
      <c r="D75" s="18"/>
      <c r="E75" s="18"/>
      <c r="F75" s="18"/>
    </row>
    <row r="76" spans="1:6">
      <c r="A76" s="18"/>
      <c r="B76" s="18"/>
      <c r="C76" s="18"/>
      <c r="D76" s="18"/>
      <c r="E76" s="18"/>
      <c r="F76" s="18"/>
    </row>
    <row r="77" spans="1:6">
      <c r="A77" s="18"/>
      <c r="B77" s="18"/>
      <c r="C77" s="18"/>
      <c r="D77" s="18"/>
      <c r="E77" s="18"/>
      <c r="F77" s="18"/>
    </row>
    <row r="78" spans="1:6">
      <c r="A78" s="18"/>
      <c r="B78" s="18"/>
      <c r="C78" s="18"/>
      <c r="D78" s="18"/>
      <c r="E78" s="18"/>
      <c r="F78" s="18"/>
    </row>
    <row r="79" spans="1:6">
      <c r="A79" s="18"/>
      <c r="B79" s="18"/>
      <c r="C79" s="18"/>
      <c r="D79" s="18"/>
      <c r="E79" s="18"/>
      <c r="F79" s="18"/>
    </row>
    <row r="80" spans="1:6">
      <c r="A80" s="18"/>
      <c r="B80" s="18"/>
      <c r="C80" s="18"/>
      <c r="D80" s="18"/>
      <c r="E80" s="18"/>
      <c r="F80" s="18"/>
    </row>
    <row r="81" spans="1:6">
      <c r="A81" s="18"/>
      <c r="B81" s="18"/>
      <c r="C81" s="18"/>
      <c r="D81" s="18"/>
      <c r="E81" s="18"/>
      <c r="F81" s="18"/>
    </row>
    <row r="82" spans="1:6">
      <c r="A82" s="18"/>
      <c r="B82" s="18"/>
      <c r="C82" s="18"/>
      <c r="D82" s="18"/>
      <c r="E82" s="18"/>
      <c r="F82" s="18"/>
    </row>
    <row r="83" spans="1:6">
      <c r="A83" s="18"/>
      <c r="B83" s="18"/>
      <c r="C83" s="18"/>
      <c r="D83" s="18"/>
      <c r="E83" s="18"/>
      <c r="F83" s="18"/>
    </row>
    <row r="84" spans="1:6">
      <c r="A84" s="18"/>
      <c r="B84" s="18"/>
      <c r="C84" s="18"/>
      <c r="D84" s="18"/>
      <c r="E84" s="18"/>
      <c r="F84" s="18"/>
    </row>
    <row r="85" spans="1:6">
      <c r="A85" s="18"/>
      <c r="B85" s="18"/>
      <c r="C85" s="18"/>
      <c r="D85" s="18"/>
      <c r="E85" s="18"/>
      <c r="F85" s="18"/>
    </row>
    <row r="86" spans="1:6">
      <c r="A86" s="18"/>
      <c r="B86" s="18"/>
      <c r="C86" s="18"/>
      <c r="D86" s="18"/>
      <c r="E86" s="18"/>
      <c r="F86" s="18"/>
    </row>
    <row r="87" spans="1:6">
      <c r="A87" s="18"/>
      <c r="B87" s="18"/>
      <c r="C87" s="18"/>
      <c r="D87" s="18"/>
      <c r="E87" s="18"/>
      <c r="F87" s="18"/>
    </row>
    <row r="88" spans="1:6">
      <c r="A88" s="18"/>
      <c r="B88" s="18"/>
      <c r="C88" s="18"/>
      <c r="D88" s="18"/>
      <c r="E88" s="18"/>
      <c r="F88" s="18"/>
    </row>
    <row r="89" spans="1:6">
      <c r="A89" s="18"/>
      <c r="B89" s="18"/>
      <c r="C89" s="18"/>
      <c r="D89" s="18"/>
      <c r="E89" s="18"/>
      <c r="F89" s="18"/>
    </row>
    <row r="90" spans="1:6">
      <c r="A90" s="18"/>
      <c r="B90" s="18"/>
      <c r="C90" s="18"/>
      <c r="D90" s="18"/>
      <c r="E90" s="18"/>
      <c r="F90" s="18"/>
    </row>
    <row r="91" spans="1:6">
      <c r="A91" s="18"/>
      <c r="B91" s="18"/>
      <c r="C91" s="18"/>
      <c r="D91" s="18"/>
      <c r="E91" s="18"/>
      <c r="F91" s="18"/>
    </row>
    <row r="92" spans="1:6">
      <c r="A92" s="18"/>
      <c r="B92" s="18"/>
      <c r="C92" s="18"/>
      <c r="D92" s="18"/>
      <c r="E92" s="18"/>
      <c r="F92" s="18"/>
    </row>
    <row r="93" spans="1:6">
      <c r="A93" s="18"/>
      <c r="B93" s="18"/>
      <c r="C93" s="18"/>
      <c r="D93" s="18"/>
      <c r="E93" s="18"/>
      <c r="F93" s="18"/>
    </row>
    <row r="94" spans="1:6">
      <c r="A94" s="18"/>
      <c r="B94" s="18"/>
      <c r="C94" s="18"/>
      <c r="D94" s="18"/>
      <c r="E94" s="18"/>
      <c r="F94" s="18"/>
    </row>
    <row r="95" spans="1:6">
      <c r="A95" s="18"/>
      <c r="B95" s="18"/>
      <c r="C95" s="18"/>
      <c r="D95" s="18"/>
      <c r="E95" s="18"/>
      <c r="F95" s="18"/>
    </row>
    <row r="96" spans="1:6">
      <c r="A96" s="18"/>
      <c r="B96" s="18"/>
      <c r="C96" s="18"/>
      <c r="D96" s="18"/>
      <c r="E96" s="18"/>
      <c r="F96" s="18"/>
    </row>
    <row r="97" spans="1:6">
      <c r="A97" s="18"/>
      <c r="B97" s="18"/>
      <c r="C97" s="18"/>
      <c r="D97" s="18"/>
      <c r="E97" s="18"/>
      <c r="F97" s="18"/>
    </row>
    <row r="98" spans="1:6">
      <c r="A98" s="18"/>
      <c r="B98" s="18"/>
      <c r="C98" s="18"/>
      <c r="D98" s="18"/>
      <c r="E98" s="18"/>
      <c r="F98" s="18"/>
    </row>
    <row r="99" spans="1:6">
      <c r="A99" s="18"/>
      <c r="B99" s="18"/>
      <c r="C99" s="18"/>
      <c r="D99" s="18"/>
      <c r="E99" s="18"/>
      <c r="F99" s="18"/>
    </row>
    <row r="100" spans="1:6">
      <c r="A100" s="18"/>
      <c r="B100" s="18"/>
      <c r="C100" s="18"/>
      <c r="D100" s="18"/>
      <c r="E100" s="18"/>
      <c r="F100" s="18"/>
    </row>
    <row r="101" spans="1:6">
      <c r="A101" s="18"/>
      <c r="B101" s="18"/>
      <c r="C101" s="18"/>
      <c r="D101" s="18"/>
      <c r="E101" s="18"/>
      <c r="F101" s="18"/>
    </row>
    <row r="102" spans="1:6">
      <c r="A102" s="18"/>
      <c r="B102" s="18"/>
      <c r="C102" s="18"/>
      <c r="D102" s="18"/>
      <c r="E102" s="18"/>
      <c r="F102" s="18"/>
    </row>
    <row r="103" spans="1:6">
      <c r="A103" s="18"/>
      <c r="B103" s="18"/>
      <c r="C103" s="18"/>
      <c r="D103" s="18"/>
      <c r="E103" s="18"/>
      <c r="F103" s="18"/>
    </row>
    <row r="104" spans="1:6">
      <c r="A104" s="18"/>
      <c r="B104" s="18"/>
      <c r="C104" s="18"/>
      <c r="D104" s="18"/>
      <c r="E104" s="18"/>
      <c r="F104" s="18"/>
    </row>
    <row r="105" spans="1:6">
      <c r="A105" s="18"/>
      <c r="B105" s="18"/>
      <c r="C105" s="18"/>
      <c r="D105" s="18"/>
      <c r="E105" s="18"/>
      <c r="F105" s="18"/>
    </row>
    <row r="106" spans="1:6">
      <c r="A106" s="18"/>
      <c r="B106" s="18"/>
      <c r="C106" s="18"/>
      <c r="D106" s="18"/>
      <c r="E106" s="18"/>
      <c r="F106" s="18"/>
    </row>
    <row r="107" spans="1:6">
      <c r="A107" s="18"/>
      <c r="B107" s="18"/>
      <c r="C107" s="18"/>
      <c r="D107" s="18"/>
      <c r="E107" s="18"/>
      <c r="F107" s="18"/>
    </row>
    <row r="108" spans="1:6">
      <c r="A108" s="18"/>
      <c r="B108" s="18"/>
      <c r="C108" s="18"/>
      <c r="D108" s="18"/>
      <c r="E108" s="18"/>
      <c r="F108" s="18"/>
    </row>
    <row r="109" spans="1:6">
      <c r="A109" s="18"/>
      <c r="B109" s="18"/>
      <c r="C109" s="18"/>
      <c r="D109" s="18"/>
      <c r="E109" s="18"/>
      <c r="F109" s="18"/>
    </row>
    <row r="110" spans="1:6">
      <c r="A110" s="18"/>
      <c r="B110" s="18"/>
      <c r="C110" s="18"/>
      <c r="D110" s="18"/>
      <c r="E110" s="18"/>
      <c r="F110" s="18"/>
    </row>
    <row r="111" spans="1:6">
      <c r="A111" s="18"/>
      <c r="B111" s="18"/>
      <c r="C111" s="18"/>
      <c r="D111" s="18"/>
      <c r="E111" s="18"/>
      <c r="F111" s="18"/>
    </row>
    <row r="112" spans="1:6">
      <c r="A112" s="18"/>
      <c r="B112" s="18"/>
      <c r="C112" s="18"/>
      <c r="D112" s="18"/>
      <c r="E112" s="18"/>
      <c r="F112" s="18"/>
    </row>
    <row r="113" spans="1:6">
      <c r="A113" s="18"/>
      <c r="B113" s="18"/>
      <c r="C113" s="18"/>
      <c r="D113" s="18"/>
      <c r="E113" s="18"/>
      <c r="F113" s="18"/>
    </row>
    <row r="114" spans="1:6">
      <c r="A114" s="18"/>
      <c r="B114" s="18"/>
      <c r="C114" s="18"/>
      <c r="D114" s="18"/>
      <c r="E114" s="18"/>
      <c r="F114" s="18"/>
    </row>
    <row r="115" spans="1:6">
      <c r="A115" s="18"/>
      <c r="B115" s="18"/>
      <c r="C115" s="18"/>
      <c r="D115" s="18"/>
      <c r="E115" s="18"/>
      <c r="F115" s="18"/>
    </row>
    <row r="116" spans="1:6">
      <c r="A116" s="18"/>
      <c r="B116" s="18"/>
      <c r="C116" s="18"/>
      <c r="D116" s="18"/>
      <c r="E116" s="18"/>
      <c r="F116" s="18"/>
    </row>
    <row r="117" spans="1:6">
      <c r="A117" s="18"/>
      <c r="B117" s="18"/>
      <c r="C117" s="18"/>
      <c r="D117" s="18"/>
      <c r="E117" s="18"/>
      <c r="F117" s="18"/>
    </row>
    <row r="118" spans="1:6">
      <c r="A118" s="18"/>
      <c r="B118" s="18"/>
      <c r="C118" s="18"/>
      <c r="D118" s="18"/>
      <c r="E118" s="18"/>
      <c r="F118" s="18"/>
    </row>
    <row r="119" spans="1:6">
      <c r="A119" s="18"/>
      <c r="B119" s="18"/>
      <c r="C119" s="18"/>
      <c r="D119" s="18"/>
      <c r="E119" s="18"/>
      <c r="F119" s="18"/>
    </row>
    <row r="120" spans="1:6">
      <c r="A120" s="18"/>
      <c r="B120" s="18"/>
      <c r="C120" s="18"/>
      <c r="D120" s="18"/>
      <c r="E120" s="18"/>
      <c r="F120" s="18"/>
    </row>
    <row r="121" spans="1:6">
      <c r="A121" s="18"/>
      <c r="B121" s="18"/>
      <c r="C121" s="18"/>
      <c r="D121" s="18"/>
      <c r="E121" s="18"/>
      <c r="F121" s="18"/>
    </row>
    <row r="122" spans="1:6">
      <c r="A122" s="18"/>
      <c r="B122" s="18"/>
      <c r="C122" s="18"/>
      <c r="D122" s="18"/>
      <c r="E122" s="18"/>
      <c r="F122" s="18"/>
    </row>
    <row r="123" spans="1:6">
      <c r="A123" s="18"/>
      <c r="B123" s="18"/>
      <c r="C123" s="18"/>
      <c r="D123" s="18"/>
      <c r="E123" s="18"/>
      <c r="F123" s="18"/>
    </row>
    <row r="124" spans="1:6">
      <c r="A124" s="18"/>
      <c r="B124" s="18"/>
      <c r="C124" s="18"/>
      <c r="D124" s="18"/>
      <c r="E124" s="18"/>
      <c r="F124" s="18"/>
    </row>
    <row r="125" spans="1:6">
      <c r="A125" s="18"/>
      <c r="B125" s="18"/>
      <c r="C125" s="18"/>
      <c r="D125" s="18"/>
      <c r="E125" s="18"/>
      <c r="F125" s="18"/>
    </row>
    <row r="126" spans="1:6">
      <c r="A126" s="18"/>
      <c r="B126" s="18"/>
      <c r="C126" s="18"/>
      <c r="D126" s="18"/>
      <c r="E126" s="18"/>
      <c r="F126" s="18"/>
    </row>
    <row r="127" spans="1:6">
      <c r="A127" s="18"/>
      <c r="B127" s="18"/>
      <c r="C127" s="18"/>
      <c r="D127" s="18"/>
      <c r="E127" s="18"/>
      <c r="F127" s="18"/>
    </row>
    <row r="128" spans="1:6">
      <c r="A128" s="18"/>
      <c r="B128" s="18"/>
      <c r="C128" s="18"/>
      <c r="D128" s="18"/>
      <c r="E128" s="18"/>
      <c r="F128" s="18"/>
    </row>
    <row r="129" spans="1:6">
      <c r="A129" s="18"/>
      <c r="B129" s="18"/>
      <c r="C129" s="18"/>
      <c r="D129" s="18"/>
      <c r="E129" s="18"/>
      <c r="F129" s="18"/>
    </row>
    <row r="130" spans="1:6">
      <c r="A130" s="18"/>
      <c r="B130" s="18"/>
      <c r="C130" s="18"/>
      <c r="D130" s="18"/>
      <c r="E130" s="18"/>
      <c r="F130" s="18"/>
    </row>
    <row r="131" spans="1:6">
      <c r="A131" s="18"/>
      <c r="B131" s="18"/>
      <c r="C131" s="18"/>
      <c r="D131" s="18"/>
      <c r="E131" s="18"/>
      <c r="F131" s="18"/>
    </row>
    <row r="132" spans="1:6">
      <c r="A132" s="18"/>
      <c r="B132" s="18"/>
      <c r="C132" s="18"/>
      <c r="D132" s="18"/>
      <c r="E132" s="18"/>
      <c r="F132" s="18"/>
    </row>
    <row r="133" spans="1:6">
      <c r="A133" s="18"/>
      <c r="B133" s="18"/>
      <c r="C133" s="18"/>
      <c r="D133" s="18"/>
      <c r="E133" s="18"/>
      <c r="F133" s="18"/>
    </row>
    <row r="134" spans="1:6">
      <c r="A134" s="18"/>
      <c r="B134" s="18"/>
      <c r="C134" s="18"/>
      <c r="D134" s="18"/>
      <c r="E134" s="18"/>
      <c r="F134" s="18"/>
    </row>
    <row r="135" spans="1:6">
      <c r="A135" s="18"/>
      <c r="B135" s="18"/>
      <c r="C135" s="18"/>
      <c r="D135" s="18"/>
      <c r="E135" s="18"/>
      <c r="F135" s="18"/>
    </row>
    <row r="136" spans="1:6">
      <c r="A136" s="18"/>
      <c r="B136" s="18"/>
      <c r="C136" s="18"/>
      <c r="D136" s="18"/>
      <c r="E136" s="18"/>
      <c r="F136" s="18"/>
    </row>
    <row r="137" spans="1:6">
      <c r="A137" s="18"/>
      <c r="B137" s="18"/>
      <c r="C137" s="18"/>
      <c r="D137" s="18"/>
      <c r="E137" s="18"/>
      <c r="F137" s="18"/>
    </row>
    <row r="138" spans="1:6">
      <c r="A138" s="18"/>
      <c r="B138" s="18"/>
      <c r="C138" s="18"/>
      <c r="D138" s="18"/>
      <c r="E138" s="18"/>
      <c r="F138" s="18"/>
    </row>
    <row r="139" spans="1:6">
      <c r="A139" s="18"/>
      <c r="B139" s="18"/>
      <c r="C139" s="18"/>
      <c r="D139" s="18"/>
      <c r="E139" s="18"/>
      <c r="F139" s="18"/>
    </row>
    <row r="140" spans="1:6">
      <c r="A140" s="18"/>
      <c r="B140" s="18"/>
      <c r="C140" s="18"/>
      <c r="D140" s="18"/>
      <c r="E140" s="18"/>
      <c r="F140" s="18"/>
    </row>
    <row r="141" spans="1:6">
      <c r="A141" s="18"/>
      <c r="B141" s="18"/>
      <c r="C141" s="18"/>
      <c r="D141" s="18"/>
      <c r="E141" s="18"/>
      <c r="F141" s="18"/>
    </row>
    <row r="142" spans="1:6">
      <c r="A142" s="18"/>
      <c r="B142" s="18"/>
      <c r="C142" s="18"/>
      <c r="D142" s="18"/>
      <c r="E142" s="18"/>
      <c r="F142" s="18"/>
    </row>
    <row r="143" spans="1:6">
      <c r="A143" s="18"/>
      <c r="B143" s="18"/>
      <c r="C143" s="18"/>
      <c r="D143" s="18"/>
      <c r="E143" s="18"/>
      <c r="F143" s="18"/>
    </row>
    <row r="144" spans="1:6">
      <c r="A144" s="18"/>
      <c r="B144" s="18"/>
      <c r="C144" s="18"/>
      <c r="D144" s="18"/>
      <c r="E144" s="18"/>
      <c r="F144" s="18"/>
    </row>
    <row r="145" spans="1:6">
      <c r="A145" s="18"/>
      <c r="B145" s="18"/>
      <c r="C145" s="18"/>
      <c r="D145" s="18"/>
      <c r="E145" s="18"/>
      <c r="F145" s="18"/>
    </row>
    <row r="146" spans="1:6">
      <c r="A146" s="18"/>
      <c r="B146" s="18"/>
      <c r="C146" s="18"/>
      <c r="D146" s="18"/>
      <c r="E146" s="18"/>
      <c r="F146" s="18"/>
    </row>
    <row r="147" spans="1:6">
      <c r="A147" s="18"/>
      <c r="B147" s="18"/>
      <c r="C147" s="18"/>
      <c r="D147" s="18"/>
      <c r="E147" s="18"/>
      <c r="F147" s="18"/>
    </row>
    <row r="148" spans="1:6">
      <c r="A148" s="18"/>
      <c r="B148" s="18"/>
      <c r="C148" s="18"/>
      <c r="D148" s="18"/>
      <c r="E148" s="18"/>
      <c r="F148" s="18"/>
    </row>
    <row r="149" spans="1:6">
      <c r="A149" s="18"/>
      <c r="B149" s="18"/>
      <c r="C149" s="18"/>
      <c r="D149" s="18"/>
      <c r="E149" s="18"/>
      <c r="F149" s="18"/>
    </row>
    <row r="150" spans="1:6">
      <c r="A150" s="18"/>
      <c r="B150" s="18"/>
      <c r="C150" s="18"/>
      <c r="D150" s="18"/>
      <c r="E150" s="18"/>
      <c r="F150" s="18"/>
    </row>
    <row r="151" spans="1:6">
      <c r="A151" s="18"/>
      <c r="B151" s="18"/>
      <c r="C151" s="18"/>
      <c r="D151" s="18"/>
      <c r="E151" s="18"/>
      <c r="F151" s="18"/>
    </row>
    <row r="152" spans="1:6">
      <c r="A152" s="18"/>
      <c r="B152" s="18"/>
      <c r="C152" s="18"/>
      <c r="D152" s="18"/>
      <c r="E152" s="18"/>
      <c r="F152" s="18"/>
    </row>
    <row r="153" spans="1:6">
      <c r="A153" s="18"/>
      <c r="B153" s="18"/>
      <c r="C153" s="18"/>
      <c r="D153" s="18"/>
      <c r="E153" s="18"/>
      <c r="F153" s="18"/>
    </row>
    <row r="154" spans="1:6">
      <c r="A154" s="18"/>
      <c r="B154" s="18"/>
      <c r="C154" s="18"/>
      <c r="D154" s="18"/>
      <c r="E154" s="18"/>
      <c r="F154" s="18"/>
    </row>
    <row r="155" spans="1:6">
      <c r="A155" s="18"/>
      <c r="B155" s="18"/>
      <c r="C155" s="18"/>
      <c r="D155" s="18"/>
      <c r="E155" s="18"/>
      <c r="F155" s="18"/>
    </row>
    <row r="156" spans="1:6">
      <c r="A156" s="18"/>
      <c r="B156" s="18"/>
      <c r="C156" s="18"/>
      <c r="D156" s="18"/>
      <c r="E156" s="18"/>
      <c r="F156" s="18"/>
    </row>
    <row r="157" spans="1:6">
      <c r="A157" s="18"/>
      <c r="B157" s="18"/>
      <c r="C157" s="18"/>
      <c r="D157" s="18"/>
      <c r="E157" s="18"/>
      <c r="F157" s="18"/>
    </row>
    <row r="158" spans="1:6">
      <c r="A158" s="18"/>
      <c r="B158" s="18"/>
      <c r="C158" s="18"/>
      <c r="D158" s="18"/>
      <c r="E158" s="18"/>
      <c r="F158" s="18"/>
    </row>
    <row r="159" spans="1:6">
      <c r="A159" s="18"/>
      <c r="B159" s="18"/>
      <c r="C159" s="18"/>
      <c r="D159" s="18"/>
      <c r="E159" s="18"/>
      <c r="F159" s="18"/>
    </row>
    <row r="160" spans="1:6">
      <c r="A160" s="18"/>
      <c r="B160" s="18"/>
      <c r="C160" s="18"/>
      <c r="D160" s="18"/>
      <c r="E160" s="18"/>
      <c r="F160" s="18"/>
    </row>
    <row r="161" spans="1:6">
      <c r="A161" s="18"/>
      <c r="B161" s="18"/>
      <c r="C161" s="18"/>
      <c r="D161" s="18"/>
      <c r="E161" s="18"/>
      <c r="F161" s="18"/>
    </row>
    <row r="162" spans="1:6">
      <c r="A162" s="18"/>
      <c r="B162" s="18"/>
      <c r="C162" s="18"/>
      <c r="D162" s="18"/>
      <c r="E162" s="18"/>
      <c r="F162" s="18"/>
    </row>
    <row r="163" spans="1:6">
      <c r="A163" s="18"/>
      <c r="B163" s="18"/>
      <c r="C163" s="18"/>
      <c r="D163" s="18"/>
      <c r="E163" s="18"/>
      <c r="F163" s="18"/>
    </row>
    <row r="164" spans="1:6">
      <c r="A164" s="18"/>
      <c r="B164" s="18"/>
      <c r="C164" s="18"/>
      <c r="D164" s="18"/>
      <c r="E164" s="18"/>
      <c r="F164" s="18"/>
    </row>
    <row r="165" spans="1:6">
      <c r="A165" s="18"/>
      <c r="B165" s="18"/>
      <c r="C165" s="18"/>
      <c r="D165" s="18"/>
      <c r="E165" s="18"/>
      <c r="F165" s="18"/>
    </row>
  </sheetData>
  <mergeCells count="4">
    <mergeCell ref="A1:F1"/>
    <mergeCell ref="A2:F2"/>
    <mergeCell ref="A3:F3"/>
    <mergeCell ref="A27:F27"/>
  </mergeCells>
  <phoneticPr fontId="29" type="noConversion"/>
  <printOptions horizontalCentered="1"/>
  <pageMargins left="0.43307086614173229" right="0.35433070866141736" top="0.39370078740157483" bottom="0.39370078740157483" header="0.27559055118110237" footer="0.15748031496062992"/>
  <pageSetup paperSize="9" firstPageNumber="3" fitToHeight="10000" orientation="landscape" useFirstPageNumber="1" r:id="rId1"/>
  <headerFooter alignWithMargins="0">
    <oddFooter>&amp;C&amp;14‐ &amp;P ‐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showGridLines="0" showZeros="0" workbookViewId="0">
      <selection activeCell="C9" sqref="C9"/>
    </sheetView>
  </sheetViews>
  <sheetFormatPr defaultColWidth="9.125" defaultRowHeight="14.25"/>
  <cols>
    <col min="1" max="1" width="44.125" style="19" customWidth="1"/>
    <col min="2" max="2" width="15.625" style="19" customWidth="1"/>
    <col min="3" max="3" width="44.125" style="19" customWidth="1"/>
    <col min="4" max="4" width="15.625" style="19" customWidth="1"/>
    <col min="5" max="5" width="9.125" style="19"/>
    <col min="6" max="6" width="10.5" style="19" bestFit="1" customWidth="1"/>
    <col min="7" max="16384" width="9.125" style="19"/>
  </cols>
  <sheetData>
    <row r="1" spans="1:4" ht="27">
      <c r="A1" s="162" t="s">
        <v>566</v>
      </c>
      <c r="B1" s="163"/>
      <c r="C1" s="163"/>
      <c r="D1" s="163"/>
    </row>
    <row r="2" spans="1:4">
      <c r="A2" s="164" t="s">
        <v>755</v>
      </c>
      <c r="B2" s="165"/>
      <c r="C2" s="165"/>
      <c r="D2" s="165"/>
    </row>
    <row r="3" spans="1:4" ht="10.5" customHeight="1">
      <c r="A3" s="165" t="s">
        <v>304</v>
      </c>
      <c r="B3" s="165"/>
      <c r="C3" s="165"/>
      <c r="D3" s="165"/>
    </row>
    <row r="4" spans="1:4" ht="19.5" customHeight="1">
      <c r="A4" s="20" t="s">
        <v>0</v>
      </c>
      <c r="B4" s="20" t="s">
        <v>305</v>
      </c>
      <c r="C4" s="20" t="s">
        <v>0</v>
      </c>
      <c r="D4" s="20" t="s">
        <v>305</v>
      </c>
    </row>
    <row r="5" spans="1:4" ht="19.5" customHeight="1">
      <c r="A5" s="32" t="s">
        <v>426</v>
      </c>
      <c r="B5" s="43">
        <v>1451908</v>
      </c>
      <c r="C5" s="32" t="s">
        <v>430</v>
      </c>
      <c r="D5" s="43">
        <v>10480204</v>
      </c>
    </row>
    <row r="6" spans="1:4" ht="19.5" customHeight="1">
      <c r="A6" s="32" t="s">
        <v>4</v>
      </c>
      <c r="B6" s="43">
        <v>25153483</v>
      </c>
      <c r="C6" s="33" t="s">
        <v>306</v>
      </c>
      <c r="D6" s="43">
        <v>18016144</v>
      </c>
    </row>
    <row r="7" spans="1:4" ht="19.5" customHeight="1">
      <c r="A7" s="32" t="s">
        <v>156</v>
      </c>
      <c r="B7" s="43">
        <v>1096893</v>
      </c>
      <c r="C7" s="33" t="s">
        <v>307</v>
      </c>
      <c r="D7" s="43">
        <v>363738</v>
      </c>
    </row>
    <row r="8" spans="1:4" ht="19.5" customHeight="1">
      <c r="A8" s="32" t="s">
        <v>157</v>
      </c>
      <c r="B8" s="43">
        <v>706321</v>
      </c>
      <c r="C8" s="33" t="s">
        <v>308</v>
      </c>
      <c r="D8" s="43">
        <v>261336</v>
      </c>
    </row>
    <row r="9" spans="1:4" ht="19.5" customHeight="1">
      <c r="A9" s="32" t="s">
        <v>159</v>
      </c>
      <c r="B9" s="43">
        <v>72672</v>
      </c>
      <c r="C9" s="33" t="s">
        <v>309</v>
      </c>
      <c r="D9" s="43">
        <v>102402</v>
      </c>
    </row>
    <row r="10" spans="1:4" ht="19.5" customHeight="1">
      <c r="A10" s="32" t="s">
        <v>160</v>
      </c>
      <c r="B10" s="43">
        <v>317900</v>
      </c>
      <c r="C10" s="33"/>
      <c r="D10" s="43"/>
    </row>
    <row r="11" spans="1:4" ht="19.5" customHeight="1">
      <c r="A11" s="32" t="s">
        <v>161</v>
      </c>
      <c r="B11" s="43">
        <v>14085957</v>
      </c>
      <c r="C11" s="33" t="s">
        <v>310</v>
      </c>
      <c r="D11" s="43">
        <v>9419342</v>
      </c>
    </row>
    <row r="12" spans="1:4" ht="19.5" customHeight="1">
      <c r="A12" s="46" t="s">
        <v>362</v>
      </c>
      <c r="B12" s="43">
        <v>193723</v>
      </c>
      <c r="C12" s="33" t="s">
        <v>311</v>
      </c>
      <c r="D12" s="43">
        <v>331667</v>
      </c>
    </row>
    <row r="13" spans="1:4" ht="19.5" customHeight="1">
      <c r="A13" s="46" t="s">
        <v>363</v>
      </c>
      <c r="B13" s="43">
        <v>5464700</v>
      </c>
      <c r="C13" s="33" t="s">
        <v>312</v>
      </c>
      <c r="D13" s="43">
        <v>2078525</v>
      </c>
    </row>
    <row r="14" spans="1:4" ht="19.5" customHeight="1">
      <c r="A14" s="46" t="s">
        <v>567</v>
      </c>
      <c r="B14" s="43">
        <v>1591191</v>
      </c>
      <c r="C14" s="33" t="s">
        <v>571</v>
      </c>
      <c r="D14" s="43">
        <v>612207</v>
      </c>
    </row>
    <row r="15" spans="1:4" ht="19.5" customHeight="1">
      <c r="A15" s="46" t="s">
        <v>364</v>
      </c>
      <c r="B15" s="43">
        <v>643150</v>
      </c>
      <c r="C15" s="32" t="s">
        <v>313</v>
      </c>
      <c r="D15" s="43">
        <v>867263</v>
      </c>
    </row>
    <row r="16" spans="1:4" ht="19.5" customHeight="1">
      <c r="A16" s="46" t="s">
        <v>365</v>
      </c>
      <c r="B16" s="43">
        <v>432315</v>
      </c>
      <c r="C16" s="33" t="s">
        <v>314</v>
      </c>
      <c r="D16" s="43">
        <v>129888</v>
      </c>
    </row>
    <row r="17" spans="1:4" ht="19.5" customHeight="1">
      <c r="A17" s="46" t="s">
        <v>366</v>
      </c>
      <c r="B17" s="43">
        <v>10800</v>
      </c>
      <c r="C17" s="33" t="s">
        <v>337</v>
      </c>
      <c r="D17" s="43">
        <v>10800</v>
      </c>
    </row>
    <row r="18" spans="1:4" ht="19.5" customHeight="1">
      <c r="A18" s="46" t="s">
        <v>367</v>
      </c>
      <c r="B18" s="43">
        <v>95232</v>
      </c>
      <c r="C18" s="33" t="s">
        <v>315</v>
      </c>
      <c r="D18" s="43">
        <v>66930</v>
      </c>
    </row>
    <row r="19" spans="1:4" ht="19.5" customHeight="1">
      <c r="A19" s="46" t="s">
        <v>368</v>
      </c>
      <c r="B19" s="43">
        <v>202400</v>
      </c>
      <c r="C19" s="33" t="s">
        <v>572</v>
      </c>
      <c r="D19" s="105"/>
    </row>
    <row r="20" spans="1:4" ht="19.5" customHeight="1">
      <c r="A20" s="46" t="s">
        <v>369</v>
      </c>
      <c r="B20" s="43">
        <v>231986</v>
      </c>
      <c r="C20" s="33" t="s">
        <v>328</v>
      </c>
      <c r="D20" s="43">
        <v>31563</v>
      </c>
    </row>
    <row r="21" spans="1:4" ht="19.5" customHeight="1">
      <c r="A21" s="46" t="s">
        <v>370</v>
      </c>
      <c r="B21" s="43">
        <v>370439</v>
      </c>
      <c r="C21" s="33" t="s">
        <v>329</v>
      </c>
      <c r="D21" s="43">
        <v>356714</v>
      </c>
    </row>
    <row r="22" spans="1:4" ht="19.5" customHeight="1">
      <c r="A22" s="46" t="s">
        <v>371</v>
      </c>
      <c r="B22" s="43">
        <v>858924</v>
      </c>
      <c r="C22" s="33" t="s">
        <v>338</v>
      </c>
      <c r="D22" s="43">
        <v>967789</v>
      </c>
    </row>
    <row r="23" spans="1:4" ht="19.5" customHeight="1">
      <c r="A23" s="46" t="s">
        <v>372</v>
      </c>
      <c r="B23" s="43">
        <v>420885</v>
      </c>
      <c r="C23" s="33" t="s">
        <v>573</v>
      </c>
      <c r="D23" s="43">
        <v>583667</v>
      </c>
    </row>
    <row r="24" spans="1:4" ht="19.5" customHeight="1">
      <c r="A24" s="46" t="s">
        <v>373</v>
      </c>
      <c r="B24" s="43">
        <v>64441</v>
      </c>
      <c r="C24" s="33" t="s">
        <v>431</v>
      </c>
      <c r="D24" s="43">
        <v>23752</v>
      </c>
    </row>
    <row r="25" spans="1:4" ht="19.5" customHeight="1">
      <c r="A25" s="46" t="s">
        <v>374</v>
      </c>
      <c r="B25" s="43">
        <v>71356</v>
      </c>
      <c r="C25" s="33" t="s">
        <v>316</v>
      </c>
      <c r="D25" s="43">
        <v>58138</v>
      </c>
    </row>
    <row r="26" spans="1:4" ht="19.5" customHeight="1">
      <c r="A26" s="46" t="s">
        <v>375</v>
      </c>
      <c r="B26" s="43">
        <v>307200</v>
      </c>
      <c r="C26" s="33" t="s">
        <v>317</v>
      </c>
      <c r="D26" s="43">
        <v>307200</v>
      </c>
    </row>
    <row r="27" spans="1:4" ht="19.5" customHeight="1">
      <c r="A27" s="46" t="s">
        <v>376</v>
      </c>
      <c r="B27" s="43">
        <v>3103257</v>
      </c>
      <c r="C27" s="33" t="s">
        <v>339</v>
      </c>
      <c r="D27" s="43">
        <v>2873497</v>
      </c>
    </row>
    <row r="28" spans="1:4" ht="19.5" customHeight="1">
      <c r="A28" s="32" t="s">
        <v>377</v>
      </c>
      <c r="B28" s="43">
        <v>23958</v>
      </c>
      <c r="C28" s="33" t="s">
        <v>318</v>
      </c>
      <c r="D28" s="43">
        <v>119742</v>
      </c>
    </row>
    <row r="29" spans="1:4" ht="19.5" customHeight="1">
      <c r="A29" s="32" t="s">
        <v>162</v>
      </c>
      <c r="B29" s="43">
        <v>9970633</v>
      </c>
      <c r="C29" s="33" t="s">
        <v>319</v>
      </c>
      <c r="D29" s="43">
        <v>8233064</v>
      </c>
    </row>
    <row r="30" spans="1:4" ht="19.5" customHeight="1">
      <c r="A30" s="32" t="s">
        <v>320</v>
      </c>
      <c r="B30" s="43">
        <v>720209</v>
      </c>
      <c r="C30" s="33" t="s">
        <v>5</v>
      </c>
      <c r="D30" s="43">
        <v>95408</v>
      </c>
    </row>
    <row r="31" spans="1:4" ht="19.5" customHeight="1">
      <c r="A31" s="32" t="s">
        <v>321</v>
      </c>
      <c r="B31" s="43">
        <v>246257</v>
      </c>
      <c r="C31" s="33" t="s">
        <v>322</v>
      </c>
      <c r="D31" s="43">
        <v>24500</v>
      </c>
    </row>
    <row r="32" spans="1:4" ht="19.5" customHeight="1">
      <c r="A32" s="47" t="s">
        <v>323</v>
      </c>
      <c r="B32" s="43">
        <v>473952</v>
      </c>
      <c r="C32" s="33" t="s">
        <v>324</v>
      </c>
      <c r="D32" s="43">
        <v>70908</v>
      </c>
    </row>
    <row r="33" spans="1:6" ht="19.5" customHeight="1">
      <c r="A33" s="32" t="s">
        <v>6</v>
      </c>
      <c r="B33" s="43">
        <v>1288604</v>
      </c>
      <c r="C33" s="33"/>
      <c r="D33" s="43"/>
    </row>
    <row r="34" spans="1:6" ht="19.5" customHeight="1">
      <c r="A34" s="32" t="s">
        <v>325</v>
      </c>
      <c r="B34" s="43">
        <v>243867</v>
      </c>
      <c r="C34" s="33" t="s">
        <v>7</v>
      </c>
      <c r="D34" s="43">
        <v>367</v>
      </c>
    </row>
    <row r="35" spans="1:6" ht="19.5" customHeight="1">
      <c r="A35" s="47" t="s">
        <v>568</v>
      </c>
      <c r="B35" s="43">
        <v>238939</v>
      </c>
      <c r="C35" s="33"/>
      <c r="D35" s="43"/>
    </row>
    <row r="36" spans="1:6" ht="19.5" customHeight="1">
      <c r="A36" s="47" t="s">
        <v>569</v>
      </c>
      <c r="B36" s="43">
        <v>4110</v>
      </c>
      <c r="C36" s="33"/>
      <c r="D36" s="43"/>
    </row>
    <row r="37" spans="1:6" ht="19.5" customHeight="1">
      <c r="A37" s="47" t="s">
        <v>570</v>
      </c>
      <c r="B37" s="43">
        <v>818</v>
      </c>
      <c r="C37" s="33"/>
      <c r="D37" s="43"/>
    </row>
    <row r="38" spans="1:6" ht="19.5" customHeight="1">
      <c r="A38" s="47" t="s">
        <v>163</v>
      </c>
      <c r="B38" s="43">
        <v>8150000</v>
      </c>
      <c r="C38" s="33" t="s">
        <v>432</v>
      </c>
      <c r="D38" s="43">
        <v>1248108</v>
      </c>
    </row>
    <row r="39" spans="1:6" ht="19.5" customHeight="1">
      <c r="A39" s="47" t="s">
        <v>427</v>
      </c>
      <c r="B39" s="43">
        <v>8150000</v>
      </c>
      <c r="C39" s="33" t="s">
        <v>574</v>
      </c>
      <c r="D39" s="43">
        <v>1248108</v>
      </c>
    </row>
    <row r="40" spans="1:6" ht="19.5" customHeight="1">
      <c r="A40" s="47" t="s">
        <v>428</v>
      </c>
      <c r="B40" s="43">
        <v>8150000</v>
      </c>
      <c r="C40" s="33" t="s">
        <v>575</v>
      </c>
      <c r="D40" s="43">
        <v>769659</v>
      </c>
    </row>
    <row r="41" spans="1:6" ht="19.5" customHeight="1">
      <c r="A41" s="32" t="s">
        <v>429</v>
      </c>
      <c r="B41" s="43">
        <v>8150000</v>
      </c>
      <c r="C41" s="33" t="s">
        <v>576</v>
      </c>
      <c r="D41" s="43">
        <v>1185</v>
      </c>
    </row>
    <row r="42" spans="1:6" ht="19.5" customHeight="1">
      <c r="A42" s="32"/>
      <c r="B42" s="43"/>
      <c r="C42" s="33" t="s">
        <v>577</v>
      </c>
      <c r="D42" s="43">
        <v>705</v>
      </c>
      <c r="F42" s="49"/>
    </row>
    <row r="43" spans="1:6" ht="19.5" customHeight="1">
      <c r="A43" s="32"/>
      <c r="B43" s="43"/>
      <c r="C43" s="33" t="s">
        <v>578</v>
      </c>
      <c r="D43" s="43">
        <v>476559</v>
      </c>
    </row>
    <row r="44" spans="1:6" ht="19.5" customHeight="1">
      <c r="A44" s="32"/>
      <c r="B44" s="43"/>
      <c r="C44" s="33" t="s">
        <v>450</v>
      </c>
      <c r="D44" s="43">
        <v>6018709</v>
      </c>
      <c r="F44" s="49"/>
    </row>
    <row r="45" spans="1:6" ht="19.5" customHeight="1">
      <c r="A45" s="32"/>
      <c r="B45" s="43"/>
      <c r="C45" s="33" t="s">
        <v>579</v>
      </c>
      <c r="D45" s="43">
        <v>6018709</v>
      </c>
      <c r="F45" s="49"/>
    </row>
    <row r="46" spans="1:6" ht="19.5" customHeight="1">
      <c r="A46" s="32" t="s">
        <v>164</v>
      </c>
      <c r="B46" s="43">
        <v>750000</v>
      </c>
      <c r="C46" s="33" t="s">
        <v>165</v>
      </c>
      <c r="D46" s="43">
        <v>751086</v>
      </c>
      <c r="F46" s="49"/>
    </row>
    <row r="47" spans="1:6" ht="19.5" customHeight="1">
      <c r="A47" s="46"/>
      <c r="B47" s="43"/>
      <c r="C47" s="33" t="s">
        <v>8</v>
      </c>
      <c r="D47" s="43">
        <v>1148045</v>
      </c>
    </row>
    <row r="48" spans="1:6" ht="19.5" customHeight="1">
      <c r="A48" s="105"/>
      <c r="B48" s="105"/>
      <c r="C48" s="33" t="s">
        <v>166</v>
      </c>
      <c r="D48" s="43">
        <v>1148045</v>
      </c>
      <c r="F48" s="49"/>
    </row>
    <row r="49" spans="1:6" ht="19.5" customHeight="1">
      <c r="A49" s="105"/>
      <c r="B49" s="105"/>
      <c r="C49" s="33" t="s">
        <v>158</v>
      </c>
      <c r="D49" s="43">
        <v>0</v>
      </c>
    </row>
    <row r="50" spans="1:6" ht="19.5" customHeight="1">
      <c r="A50" s="105"/>
      <c r="B50" s="106"/>
      <c r="C50" s="33"/>
      <c r="D50" s="43"/>
    </row>
    <row r="51" spans="1:6" ht="19.5" customHeight="1">
      <c r="A51" s="34" t="s">
        <v>167</v>
      </c>
      <c r="B51" s="43">
        <f>SUM(B5:B6,B30,B33:B34,B38,B46)</f>
        <v>37758071</v>
      </c>
      <c r="C51" s="34" t="s">
        <v>168</v>
      </c>
      <c r="D51" s="43">
        <f>B51</f>
        <v>37758071</v>
      </c>
      <c r="F51" s="107">
        <f>SUM(D5:D6,D30,D34,D38,D44,D46:D47)</f>
        <v>37758071</v>
      </c>
    </row>
  </sheetData>
  <mergeCells count="3">
    <mergeCell ref="A1:D1"/>
    <mergeCell ref="A2:D2"/>
    <mergeCell ref="A3:D3"/>
  </mergeCells>
  <phoneticPr fontId="2" type="noConversion"/>
  <printOptions horizontalCentered="1"/>
  <pageMargins left="0.51181102362204722" right="0.43307086614173229" top="0.39370078740157483" bottom="0.35433070866141736" header="0.27559055118110237" footer="0.15748031496062992"/>
  <pageSetup paperSize="9" firstPageNumber="4" fitToHeight="10000" orientation="landscape" useFirstPageNumber="1" r:id="rId1"/>
  <headerFooter alignWithMargins="0">
    <oddFooter>&amp;C&amp;14‐ &amp;P ‐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3"/>
  <sheetViews>
    <sheetView showGridLines="0"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:G3"/>
    </sheetView>
  </sheetViews>
  <sheetFormatPr defaultColWidth="9.125" defaultRowHeight="14.25"/>
  <cols>
    <col min="1" max="1" width="36.625" style="11" customWidth="1"/>
    <col min="2" max="7" width="14.625" style="11" customWidth="1"/>
    <col min="8" max="16384" width="9.125" style="11"/>
  </cols>
  <sheetData>
    <row r="1" spans="1:7" ht="27">
      <c r="A1" s="157" t="s">
        <v>580</v>
      </c>
      <c r="B1" s="158"/>
      <c r="C1" s="158"/>
      <c r="D1" s="158"/>
      <c r="E1" s="158"/>
      <c r="F1" s="158"/>
      <c r="G1" s="158"/>
    </row>
    <row r="2" spans="1:7">
      <c r="A2" s="160" t="s">
        <v>326</v>
      </c>
      <c r="B2" s="159"/>
      <c r="C2" s="159"/>
      <c r="D2" s="159"/>
      <c r="E2" s="159"/>
      <c r="F2" s="159"/>
      <c r="G2" s="159"/>
    </row>
    <row r="3" spans="1:7">
      <c r="A3" s="159" t="s">
        <v>3</v>
      </c>
      <c r="B3" s="159"/>
      <c r="C3" s="159"/>
      <c r="D3" s="159"/>
      <c r="E3" s="159"/>
      <c r="F3" s="159"/>
      <c r="G3" s="159"/>
    </row>
    <row r="4" spans="1:7">
      <c r="A4" s="166" t="s">
        <v>0</v>
      </c>
      <c r="B4" s="166" t="s">
        <v>462</v>
      </c>
      <c r="C4" s="166" t="s">
        <v>12</v>
      </c>
      <c r="D4" s="166"/>
      <c r="E4" s="166"/>
      <c r="F4" s="166"/>
      <c r="G4" s="166" t="s">
        <v>1</v>
      </c>
    </row>
    <row r="5" spans="1:7">
      <c r="A5" s="166"/>
      <c r="B5" s="166"/>
      <c r="C5" s="166" t="s">
        <v>169</v>
      </c>
      <c r="D5" s="166"/>
      <c r="E5" s="166"/>
      <c r="F5" s="167" t="s">
        <v>327</v>
      </c>
      <c r="G5" s="166"/>
    </row>
    <row r="6" spans="1:7">
      <c r="A6" s="166"/>
      <c r="B6" s="166"/>
      <c r="C6" s="21" t="s">
        <v>13</v>
      </c>
      <c r="D6" s="21" t="s">
        <v>170</v>
      </c>
      <c r="E6" s="21" t="s">
        <v>171</v>
      </c>
      <c r="F6" s="167"/>
      <c r="G6" s="166"/>
    </row>
    <row r="7" spans="1:7" ht="15.75" customHeight="1">
      <c r="A7" s="14" t="s">
        <v>129</v>
      </c>
      <c r="B7" s="36">
        <v>483000</v>
      </c>
      <c r="C7" s="36">
        <v>0</v>
      </c>
      <c r="D7" s="36">
        <v>0</v>
      </c>
      <c r="E7" s="36">
        <v>0</v>
      </c>
      <c r="F7" s="36">
        <v>0</v>
      </c>
      <c r="G7" s="36">
        <v>483000</v>
      </c>
    </row>
    <row r="8" spans="1:7" ht="15.75" customHeight="1">
      <c r="A8" s="14" t="s">
        <v>130</v>
      </c>
      <c r="B8" s="36">
        <v>16000</v>
      </c>
      <c r="C8" s="36">
        <v>0</v>
      </c>
      <c r="D8" s="36">
        <v>0</v>
      </c>
      <c r="E8" s="36">
        <v>0</v>
      </c>
      <c r="F8" s="36">
        <v>0</v>
      </c>
      <c r="G8" s="36">
        <v>16000</v>
      </c>
    </row>
    <row r="9" spans="1:7" ht="15.75" customHeight="1">
      <c r="A9" s="14" t="s">
        <v>131</v>
      </c>
      <c r="B9" s="36">
        <v>17000</v>
      </c>
      <c r="C9" s="36">
        <v>0</v>
      </c>
      <c r="D9" s="36">
        <v>0</v>
      </c>
      <c r="E9" s="36">
        <v>0</v>
      </c>
      <c r="F9" s="36">
        <v>0</v>
      </c>
      <c r="G9" s="36">
        <v>17000</v>
      </c>
    </row>
    <row r="10" spans="1:7" ht="15.75" customHeight="1">
      <c r="A10" s="14" t="s">
        <v>132</v>
      </c>
      <c r="B10" s="36">
        <v>40000</v>
      </c>
      <c r="C10" s="36">
        <v>0</v>
      </c>
      <c r="D10" s="36">
        <v>0</v>
      </c>
      <c r="E10" s="36">
        <v>0</v>
      </c>
      <c r="F10" s="36">
        <v>0</v>
      </c>
      <c r="G10" s="36">
        <v>40000</v>
      </c>
    </row>
    <row r="11" spans="1:7" ht="15.75" customHeight="1">
      <c r="A11" s="14" t="s">
        <v>133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</row>
    <row r="12" spans="1:7" ht="15.75" customHeight="1">
      <c r="A12" s="14" t="s">
        <v>134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ht="15.75" customHeight="1">
      <c r="A13" s="14" t="s">
        <v>135</v>
      </c>
      <c r="B13" s="36">
        <v>410000</v>
      </c>
      <c r="C13" s="36">
        <v>0</v>
      </c>
      <c r="D13" s="36">
        <v>0</v>
      </c>
      <c r="E13" s="36">
        <v>0</v>
      </c>
      <c r="F13" s="36">
        <v>0</v>
      </c>
      <c r="G13" s="36">
        <v>410000</v>
      </c>
    </row>
    <row r="14" spans="1:7" ht="15.75" customHeight="1">
      <c r="A14" s="14" t="s">
        <v>136</v>
      </c>
      <c r="B14" s="36"/>
      <c r="C14" s="36"/>
      <c r="D14" s="36"/>
      <c r="E14" s="36"/>
      <c r="F14" s="36"/>
      <c r="G14" s="36"/>
    </row>
    <row r="15" spans="1:7" ht="15.75" customHeight="1">
      <c r="A15" s="14" t="s">
        <v>137</v>
      </c>
      <c r="B15" s="36"/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ht="15.75" customHeight="1">
      <c r="A16" s="14" t="s">
        <v>138</v>
      </c>
      <c r="B16" s="36"/>
      <c r="C16" s="36">
        <v>0</v>
      </c>
      <c r="D16" s="36">
        <v>0</v>
      </c>
      <c r="E16" s="36">
        <v>0</v>
      </c>
      <c r="F16" s="36">
        <v>0</v>
      </c>
      <c r="G16" s="36">
        <v>0</v>
      </c>
    </row>
    <row r="17" spans="1:7" ht="15.75" customHeight="1">
      <c r="A17" s="14" t="s">
        <v>139</v>
      </c>
      <c r="B17" s="36"/>
      <c r="C17" s="36">
        <v>0</v>
      </c>
      <c r="D17" s="36">
        <v>0</v>
      </c>
      <c r="E17" s="36">
        <v>0</v>
      </c>
      <c r="F17" s="36">
        <v>0</v>
      </c>
      <c r="G17" s="36">
        <v>0</v>
      </c>
    </row>
    <row r="18" spans="1:7" ht="15.75" customHeight="1">
      <c r="A18" s="14" t="s">
        <v>140</v>
      </c>
      <c r="B18" s="36"/>
      <c r="C18" s="36">
        <v>0</v>
      </c>
      <c r="D18" s="36">
        <v>0</v>
      </c>
      <c r="E18" s="36">
        <v>0</v>
      </c>
      <c r="F18" s="36">
        <v>0</v>
      </c>
      <c r="G18" s="36">
        <v>0</v>
      </c>
    </row>
    <row r="19" spans="1:7" ht="15.75" customHeight="1">
      <c r="A19" s="14" t="s">
        <v>141</v>
      </c>
      <c r="B19" s="36"/>
      <c r="C19" s="36">
        <v>0</v>
      </c>
      <c r="D19" s="36">
        <v>0</v>
      </c>
      <c r="E19" s="36">
        <v>0</v>
      </c>
      <c r="F19" s="36">
        <v>0</v>
      </c>
      <c r="G19" s="36">
        <v>0</v>
      </c>
    </row>
    <row r="20" spans="1:7" ht="15.75" customHeight="1">
      <c r="A20" s="14" t="s">
        <v>142</v>
      </c>
      <c r="B20" s="36"/>
      <c r="C20" s="36">
        <v>0</v>
      </c>
      <c r="D20" s="36">
        <v>0</v>
      </c>
      <c r="E20" s="36">
        <v>0</v>
      </c>
      <c r="F20" s="36">
        <v>0</v>
      </c>
      <c r="G20" s="36">
        <v>0</v>
      </c>
    </row>
    <row r="21" spans="1:7" ht="15.75" customHeight="1">
      <c r="A21" s="14" t="s">
        <v>143</v>
      </c>
      <c r="B21" s="36"/>
      <c r="C21" s="36">
        <v>0</v>
      </c>
      <c r="D21" s="36">
        <v>0</v>
      </c>
      <c r="E21" s="36">
        <v>0</v>
      </c>
      <c r="F21" s="36">
        <v>0</v>
      </c>
      <c r="G21" s="36">
        <v>0</v>
      </c>
    </row>
    <row r="22" spans="1:7" ht="15.75" customHeight="1">
      <c r="A22" s="14" t="s">
        <v>144</v>
      </c>
      <c r="B22" s="36"/>
      <c r="C22" s="36">
        <v>0</v>
      </c>
      <c r="D22" s="36">
        <v>0</v>
      </c>
      <c r="E22" s="36">
        <v>0</v>
      </c>
      <c r="F22" s="36">
        <v>0</v>
      </c>
      <c r="G22" s="36">
        <v>0</v>
      </c>
    </row>
    <row r="23" spans="1:7" ht="15.75" customHeight="1">
      <c r="A23" s="14" t="s">
        <v>145</v>
      </c>
      <c r="B23" s="36"/>
      <c r="C23" s="36">
        <v>0</v>
      </c>
      <c r="D23" s="36">
        <v>0</v>
      </c>
      <c r="E23" s="36">
        <v>0</v>
      </c>
      <c r="F23" s="36">
        <v>0</v>
      </c>
      <c r="G23" s="36">
        <v>0</v>
      </c>
    </row>
    <row r="24" spans="1:7" ht="15.75" customHeight="1">
      <c r="A24" s="14" t="s">
        <v>146</v>
      </c>
      <c r="B24" s="36">
        <v>517370</v>
      </c>
      <c r="C24" s="36">
        <v>0</v>
      </c>
      <c r="D24" s="36">
        <v>0</v>
      </c>
      <c r="E24" s="36">
        <v>0</v>
      </c>
      <c r="F24" s="36">
        <v>0</v>
      </c>
      <c r="G24" s="36">
        <v>517370</v>
      </c>
    </row>
    <row r="25" spans="1:7" ht="15.75" customHeight="1">
      <c r="A25" s="108" t="s">
        <v>581</v>
      </c>
      <c r="B25" s="36">
        <v>132086</v>
      </c>
      <c r="C25" s="36">
        <v>0</v>
      </c>
      <c r="D25" s="36">
        <v>0</v>
      </c>
      <c r="E25" s="36">
        <v>0</v>
      </c>
      <c r="F25" s="36">
        <v>0</v>
      </c>
      <c r="G25" s="36">
        <v>132086</v>
      </c>
    </row>
    <row r="26" spans="1:7" ht="15.75" customHeight="1">
      <c r="A26" s="108" t="s">
        <v>582</v>
      </c>
      <c r="B26" s="36">
        <v>139380</v>
      </c>
      <c r="C26" s="36">
        <v>0</v>
      </c>
      <c r="D26" s="36">
        <v>0</v>
      </c>
      <c r="E26" s="36">
        <v>0</v>
      </c>
      <c r="F26" s="36">
        <v>0</v>
      </c>
      <c r="G26" s="36">
        <v>139380</v>
      </c>
    </row>
    <row r="27" spans="1:7" ht="15.75" customHeight="1">
      <c r="A27" s="108" t="s">
        <v>583</v>
      </c>
      <c r="B27" s="36">
        <v>62885</v>
      </c>
      <c r="C27" s="36">
        <v>0</v>
      </c>
      <c r="D27" s="36">
        <v>0</v>
      </c>
      <c r="E27" s="36">
        <v>0</v>
      </c>
      <c r="F27" s="36">
        <v>0</v>
      </c>
      <c r="G27" s="36">
        <v>62885</v>
      </c>
    </row>
    <row r="28" spans="1:7" ht="15.75" customHeight="1">
      <c r="A28" s="108" t="s">
        <v>584</v>
      </c>
      <c r="B28" s="36">
        <v>6000</v>
      </c>
      <c r="C28" s="36">
        <v>0</v>
      </c>
      <c r="D28" s="36">
        <v>0</v>
      </c>
      <c r="E28" s="36">
        <v>0</v>
      </c>
      <c r="F28" s="36">
        <v>0</v>
      </c>
      <c r="G28" s="36">
        <v>6000</v>
      </c>
    </row>
    <row r="29" spans="1:7" ht="15.75" customHeight="1">
      <c r="A29" s="108" t="s">
        <v>585</v>
      </c>
      <c r="B29" s="36">
        <v>174037</v>
      </c>
      <c r="C29" s="36">
        <v>0</v>
      </c>
      <c r="D29" s="36">
        <v>0</v>
      </c>
      <c r="E29" s="36">
        <v>0</v>
      </c>
      <c r="F29" s="36">
        <v>0</v>
      </c>
      <c r="G29" s="36">
        <v>174037</v>
      </c>
    </row>
    <row r="30" spans="1:7" ht="15.75" customHeight="1">
      <c r="A30" s="108" t="s">
        <v>586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</row>
    <row r="31" spans="1:7" ht="15.75" customHeight="1">
      <c r="A31" s="108" t="s">
        <v>587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</row>
    <row r="32" spans="1:7" ht="15.75" customHeight="1">
      <c r="A32" s="108" t="s">
        <v>588</v>
      </c>
      <c r="B32" s="36">
        <v>2982</v>
      </c>
      <c r="C32" s="36">
        <v>0</v>
      </c>
      <c r="D32" s="36">
        <v>0</v>
      </c>
      <c r="E32" s="36">
        <v>0</v>
      </c>
      <c r="F32" s="36">
        <v>0</v>
      </c>
      <c r="G32" s="36">
        <v>2982</v>
      </c>
    </row>
    <row r="33" spans="1:7" ht="15.75" customHeight="1">
      <c r="A33" s="30" t="s">
        <v>426</v>
      </c>
      <c r="B33" s="36">
        <v>1000370</v>
      </c>
      <c r="C33" s="36">
        <v>0</v>
      </c>
      <c r="D33" s="36">
        <v>0</v>
      </c>
      <c r="E33" s="36">
        <v>0</v>
      </c>
      <c r="F33" s="36">
        <v>0</v>
      </c>
      <c r="G33" s="36">
        <v>1000370</v>
      </c>
    </row>
    <row r="34" spans="1:7">
      <c r="A34" s="18"/>
      <c r="B34" s="18"/>
      <c r="C34" s="18"/>
      <c r="D34" s="18"/>
      <c r="E34" s="18"/>
      <c r="F34" s="18"/>
    </row>
    <row r="35" spans="1:7">
      <c r="A35" s="18"/>
      <c r="B35" s="18"/>
      <c r="C35" s="18"/>
      <c r="D35" s="18"/>
      <c r="E35" s="18"/>
      <c r="F35" s="18"/>
    </row>
    <row r="36" spans="1:7">
      <c r="A36" s="18"/>
      <c r="B36" s="18"/>
      <c r="C36" s="18"/>
      <c r="D36" s="18"/>
      <c r="E36" s="18"/>
      <c r="F36" s="18"/>
    </row>
    <row r="37" spans="1:7">
      <c r="A37" s="18"/>
      <c r="B37" s="18"/>
      <c r="C37" s="18"/>
      <c r="D37" s="18"/>
      <c r="E37" s="18"/>
      <c r="F37" s="18"/>
    </row>
    <row r="38" spans="1:7">
      <c r="A38" s="18"/>
      <c r="B38" s="18"/>
      <c r="C38" s="18"/>
      <c r="D38" s="18"/>
      <c r="E38" s="18"/>
      <c r="F38" s="18"/>
    </row>
    <row r="39" spans="1:7">
      <c r="A39" s="18"/>
      <c r="B39" s="18"/>
      <c r="C39" s="18"/>
      <c r="D39" s="18"/>
      <c r="E39" s="18"/>
      <c r="F39" s="18"/>
    </row>
    <row r="40" spans="1:7">
      <c r="A40" s="18"/>
      <c r="B40" s="18"/>
      <c r="C40" s="18"/>
      <c r="D40" s="18"/>
      <c r="E40" s="18"/>
      <c r="F40" s="18"/>
    </row>
    <row r="41" spans="1:7">
      <c r="A41" s="18"/>
      <c r="B41" s="18"/>
      <c r="C41" s="18"/>
      <c r="D41" s="18"/>
      <c r="E41" s="18"/>
      <c r="F41" s="18"/>
    </row>
    <row r="42" spans="1:7">
      <c r="A42" s="18"/>
      <c r="B42" s="18"/>
      <c r="C42" s="18"/>
      <c r="D42" s="18"/>
      <c r="E42" s="18"/>
      <c r="F42" s="18"/>
    </row>
    <row r="43" spans="1:7">
      <c r="A43" s="18"/>
      <c r="B43" s="18"/>
      <c r="C43" s="18"/>
      <c r="D43" s="18"/>
      <c r="E43" s="18"/>
      <c r="F43" s="18"/>
    </row>
    <row r="44" spans="1:7">
      <c r="A44" s="18"/>
      <c r="B44" s="18"/>
      <c r="C44" s="18"/>
      <c r="D44" s="18"/>
      <c r="E44" s="18"/>
      <c r="F44" s="18"/>
    </row>
    <row r="45" spans="1:7">
      <c r="A45" s="18"/>
      <c r="B45" s="18"/>
      <c r="C45" s="18"/>
      <c r="D45" s="18"/>
      <c r="E45" s="18"/>
      <c r="F45" s="18"/>
    </row>
    <row r="46" spans="1:7">
      <c r="A46" s="18"/>
      <c r="B46" s="18"/>
      <c r="C46" s="18"/>
      <c r="D46" s="18"/>
      <c r="E46" s="18"/>
      <c r="F46" s="18"/>
    </row>
    <row r="47" spans="1:7">
      <c r="A47" s="18"/>
      <c r="B47" s="18"/>
      <c r="C47" s="18"/>
      <c r="D47" s="18"/>
      <c r="E47" s="18"/>
      <c r="F47" s="18"/>
    </row>
    <row r="48" spans="1:7">
      <c r="A48" s="18"/>
      <c r="B48" s="18"/>
      <c r="C48" s="18"/>
      <c r="D48" s="18"/>
      <c r="E48" s="18"/>
      <c r="F48" s="18"/>
    </row>
    <row r="49" spans="1:6">
      <c r="A49" s="18"/>
      <c r="B49" s="18"/>
      <c r="C49" s="18"/>
      <c r="D49" s="18"/>
      <c r="E49" s="18"/>
      <c r="F49" s="18"/>
    </row>
    <row r="50" spans="1:6">
      <c r="A50" s="18"/>
      <c r="B50" s="18"/>
      <c r="C50" s="18"/>
      <c r="D50" s="18"/>
      <c r="E50" s="18"/>
      <c r="F50" s="18"/>
    </row>
    <row r="51" spans="1:6">
      <c r="A51" s="18"/>
      <c r="B51" s="18"/>
      <c r="C51" s="18"/>
      <c r="D51" s="18"/>
      <c r="E51" s="18"/>
      <c r="F51" s="18"/>
    </row>
    <row r="52" spans="1:6">
      <c r="A52" s="18"/>
      <c r="B52" s="18"/>
      <c r="C52" s="18"/>
      <c r="D52" s="18"/>
      <c r="E52" s="18"/>
      <c r="F52" s="18"/>
    </row>
    <row r="53" spans="1:6">
      <c r="A53" s="18"/>
      <c r="B53" s="18"/>
      <c r="C53" s="18"/>
      <c r="D53" s="18"/>
      <c r="E53" s="18"/>
      <c r="F53" s="18"/>
    </row>
    <row r="54" spans="1:6">
      <c r="A54" s="18"/>
      <c r="B54" s="18"/>
      <c r="C54" s="18"/>
      <c r="D54" s="18"/>
      <c r="E54" s="18"/>
      <c r="F54" s="18"/>
    </row>
    <row r="55" spans="1:6">
      <c r="A55" s="18"/>
      <c r="B55" s="18"/>
      <c r="C55" s="18"/>
      <c r="D55" s="18"/>
      <c r="E55" s="18"/>
      <c r="F55" s="18"/>
    </row>
    <row r="56" spans="1:6">
      <c r="A56" s="18"/>
      <c r="B56" s="18"/>
      <c r="C56" s="18"/>
      <c r="D56" s="18"/>
      <c r="E56" s="18"/>
      <c r="F56" s="18"/>
    </row>
    <row r="57" spans="1:6">
      <c r="A57" s="18"/>
      <c r="B57" s="18"/>
      <c r="C57" s="18"/>
      <c r="D57" s="18"/>
      <c r="E57" s="18"/>
      <c r="F57" s="18"/>
    </row>
    <row r="58" spans="1:6">
      <c r="A58" s="18"/>
      <c r="B58" s="18"/>
      <c r="C58" s="18"/>
      <c r="D58" s="18"/>
      <c r="E58" s="18"/>
      <c r="F58" s="18"/>
    </row>
    <row r="59" spans="1:6">
      <c r="A59" s="18"/>
      <c r="B59" s="18"/>
      <c r="C59" s="18"/>
      <c r="D59" s="18"/>
      <c r="E59" s="18"/>
      <c r="F59" s="18"/>
    </row>
    <row r="60" spans="1:6">
      <c r="A60" s="18"/>
      <c r="B60" s="18"/>
      <c r="C60" s="18"/>
      <c r="D60" s="18"/>
      <c r="E60" s="18"/>
      <c r="F60" s="18"/>
    </row>
    <row r="61" spans="1:6">
      <c r="A61" s="18"/>
      <c r="B61" s="18"/>
      <c r="C61" s="18"/>
      <c r="D61" s="18"/>
      <c r="E61" s="18"/>
      <c r="F61" s="18"/>
    </row>
    <row r="62" spans="1:6">
      <c r="A62" s="18"/>
      <c r="B62" s="18"/>
      <c r="C62" s="18"/>
      <c r="D62" s="18"/>
      <c r="E62" s="18"/>
      <c r="F62" s="18"/>
    </row>
    <row r="63" spans="1:6">
      <c r="A63" s="18"/>
      <c r="B63" s="18"/>
      <c r="C63" s="18"/>
      <c r="D63" s="18"/>
      <c r="E63" s="18"/>
      <c r="F63" s="18"/>
    </row>
    <row r="64" spans="1:6">
      <c r="A64" s="18"/>
      <c r="B64" s="18"/>
      <c r="C64" s="18"/>
      <c r="D64" s="18"/>
      <c r="E64" s="18"/>
      <c r="F64" s="18"/>
    </row>
    <row r="65" spans="1:6">
      <c r="A65" s="18"/>
      <c r="B65" s="18"/>
      <c r="C65" s="18"/>
      <c r="D65" s="18"/>
      <c r="E65" s="18"/>
      <c r="F65" s="18"/>
    </row>
    <row r="66" spans="1:6">
      <c r="A66" s="18"/>
      <c r="B66" s="18"/>
      <c r="C66" s="18"/>
      <c r="D66" s="18"/>
      <c r="E66" s="18"/>
      <c r="F66" s="18"/>
    </row>
    <row r="67" spans="1:6">
      <c r="A67" s="18"/>
      <c r="B67" s="18"/>
      <c r="C67" s="18"/>
      <c r="D67" s="18"/>
      <c r="E67" s="18"/>
      <c r="F67" s="18"/>
    </row>
    <row r="68" spans="1:6">
      <c r="A68" s="18"/>
      <c r="B68" s="18"/>
      <c r="C68" s="18"/>
      <c r="D68" s="18"/>
      <c r="E68" s="18"/>
      <c r="F68" s="18"/>
    </row>
    <row r="69" spans="1:6">
      <c r="A69" s="18"/>
      <c r="B69" s="18"/>
      <c r="C69" s="18"/>
      <c r="D69" s="18"/>
      <c r="E69" s="18"/>
      <c r="F69" s="18"/>
    </row>
    <row r="70" spans="1:6">
      <c r="A70" s="18"/>
      <c r="B70" s="18"/>
      <c r="C70" s="18"/>
      <c r="D70" s="18"/>
      <c r="E70" s="18"/>
      <c r="F70" s="18"/>
    </row>
    <row r="71" spans="1:6">
      <c r="A71" s="18"/>
      <c r="B71" s="18"/>
      <c r="C71" s="18"/>
      <c r="D71" s="18"/>
      <c r="E71" s="18"/>
      <c r="F71" s="18"/>
    </row>
    <row r="72" spans="1:6">
      <c r="A72" s="18"/>
      <c r="B72" s="18"/>
      <c r="C72" s="18"/>
      <c r="D72" s="18"/>
      <c r="E72" s="18"/>
      <c r="F72" s="18"/>
    </row>
    <row r="73" spans="1:6">
      <c r="A73" s="18"/>
      <c r="B73" s="18"/>
      <c r="C73" s="18"/>
      <c r="D73" s="18"/>
      <c r="E73" s="18"/>
      <c r="F73" s="18"/>
    </row>
    <row r="74" spans="1:6">
      <c r="A74" s="18"/>
      <c r="B74" s="18"/>
      <c r="C74" s="18"/>
      <c r="D74" s="18"/>
      <c r="E74" s="18"/>
      <c r="F74" s="18"/>
    </row>
    <row r="75" spans="1:6">
      <c r="A75" s="18"/>
      <c r="B75" s="18"/>
      <c r="C75" s="18"/>
      <c r="D75" s="18"/>
      <c r="E75" s="18"/>
      <c r="F75" s="18"/>
    </row>
    <row r="76" spans="1:6">
      <c r="A76" s="18"/>
      <c r="B76" s="18"/>
      <c r="C76" s="18"/>
      <c r="D76" s="18"/>
      <c r="E76" s="18"/>
      <c r="F76" s="18"/>
    </row>
    <row r="77" spans="1:6">
      <c r="A77" s="18"/>
      <c r="B77" s="18"/>
      <c r="C77" s="18"/>
      <c r="D77" s="18"/>
      <c r="E77" s="18"/>
      <c r="F77" s="18"/>
    </row>
    <row r="78" spans="1:6">
      <c r="A78" s="18"/>
      <c r="B78" s="18"/>
      <c r="C78" s="18"/>
      <c r="D78" s="18"/>
      <c r="E78" s="18"/>
      <c r="F78" s="18"/>
    </row>
    <row r="79" spans="1:6">
      <c r="A79" s="18"/>
      <c r="B79" s="18"/>
      <c r="C79" s="18"/>
      <c r="D79" s="18"/>
      <c r="E79" s="18"/>
      <c r="F79" s="18"/>
    </row>
    <row r="80" spans="1:6">
      <c r="A80" s="18"/>
      <c r="B80" s="18"/>
      <c r="C80" s="18"/>
      <c r="D80" s="18"/>
      <c r="E80" s="18"/>
      <c r="F80" s="18"/>
    </row>
    <row r="81" spans="1:6">
      <c r="A81" s="18"/>
      <c r="B81" s="18"/>
      <c r="C81" s="18"/>
      <c r="D81" s="18"/>
      <c r="E81" s="18"/>
      <c r="F81" s="18"/>
    </row>
    <row r="82" spans="1:6">
      <c r="A82" s="18"/>
      <c r="B82" s="18"/>
      <c r="C82" s="18"/>
      <c r="D82" s="18"/>
      <c r="E82" s="18"/>
      <c r="F82" s="18"/>
    </row>
    <row r="83" spans="1:6">
      <c r="A83" s="18"/>
      <c r="B83" s="18"/>
      <c r="C83" s="18"/>
      <c r="D83" s="18"/>
      <c r="E83" s="18"/>
      <c r="F83" s="18"/>
    </row>
    <row r="84" spans="1:6">
      <c r="A84" s="18"/>
      <c r="B84" s="18"/>
      <c r="C84" s="18"/>
      <c r="D84" s="18"/>
      <c r="E84" s="18"/>
      <c r="F84" s="18"/>
    </row>
    <row r="85" spans="1:6">
      <c r="A85" s="18"/>
      <c r="B85" s="18"/>
      <c r="C85" s="18"/>
      <c r="D85" s="18"/>
      <c r="E85" s="18"/>
      <c r="F85" s="18"/>
    </row>
    <row r="86" spans="1:6">
      <c r="A86" s="18"/>
      <c r="B86" s="18"/>
      <c r="C86" s="18"/>
      <c r="D86" s="18"/>
      <c r="E86" s="18"/>
      <c r="F86" s="18"/>
    </row>
    <row r="87" spans="1:6">
      <c r="A87" s="18"/>
      <c r="B87" s="18"/>
      <c r="C87" s="18"/>
      <c r="D87" s="18"/>
      <c r="E87" s="18"/>
      <c r="F87" s="18"/>
    </row>
    <row r="88" spans="1:6">
      <c r="A88" s="18"/>
      <c r="B88" s="18"/>
      <c r="C88" s="18"/>
      <c r="D88" s="18"/>
      <c r="E88" s="18"/>
      <c r="F88" s="18"/>
    </row>
    <row r="89" spans="1:6">
      <c r="A89" s="18"/>
      <c r="B89" s="18"/>
      <c r="C89" s="18"/>
      <c r="D89" s="18"/>
      <c r="E89" s="18"/>
      <c r="F89" s="18"/>
    </row>
    <row r="90" spans="1:6">
      <c r="A90" s="18"/>
      <c r="B90" s="18"/>
      <c r="C90" s="18"/>
      <c r="D90" s="18"/>
      <c r="E90" s="18"/>
      <c r="F90" s="18"/>
    </row>
    <row r="91" spans="1:6">
      <c r="A91" s="18"/>
      <c r="B91" s="18"/>
      <c r="C91" s="18"/>
      <c r="D91" s="18"/>
      <c r="E91" s="18"/>
      <c r="F91" s="18"/>
    </row>
    <row r="92" spans="1:6">
      <c r="A92" s="18"/>
      <c r="B92" s="18"/>
      <c r="C92" s="18"/>
      <c r="D92" s="18"/>
      <c r="E92" s="18"/>
      <c r="F92" s="18"/>
    </row>
    <row r="93" spans="1:6">
      <c r="A93" s="18"/>
      <c r="B93" s="18"/>
      <c r="C93" s="18"/>
      <c r="D93" s="18"/>
      <c r="E93" s="18"/>
      <c r="F93" s="18"/>
    </row>
    <row r="94" spans="1:6">
      <c r="A94" s="18"/>
      <c r="B94" s="18"/>
      <c r="C94" s="18"/>
      <c r="D94" s="18"/>
      <c r="E94" s="18"/>
      <c r="F94" s="18"/>
    </row>
    <row r="95" spans="1:6">
      <c r="A95" s="18"/>
      <c r="B95" s="18"/>
      <c r="C95" s="18"/>
      <c r="D95" s="18"/>
      <c r="E95" s="18"/>
      <c r="F95" s="18"/>
    </row>
    <row r="96" spans="1:6">
      <c r="A96" s="18"/>
      <c r="B96" s="18"/>
      <c r="C96" s="18"/>
      <c r="D96" s="18"/>
      <c r="E96" s="18"/>
      <c r="F96" s="18"/>
    </row>
    <row r="97" spans="1:6">
      <c r="A97" s="18"/>
      <c r="B97" s="18"/>
      <c r="C97" s="18"/>
      <c r="D97" s="18"/>
      <c r="E97" s="18"/>
      <c r="F97" s="18"/>
    </row>
    <row r="98" spans="1:6">
      <c r="A98" s="18"/>
      <c r="B98" s="18"/>
      <c r="C98" s="18"/>
      <c r="D98" s="18"/>
      <c r="E98" s="18"/>
      <c r="F98" s="18"/>
    </row>
    <row r="99" spans="1:6">
      <c r="A99" s="18"/>
      <c r="B99" s="18"/>
      <c r="C99" s="18"/>
      <c r="D99" s="18"/>
      <c r="E99" s="18"/>
      <c r="F99" s="18"/>
    </row>
    <row r="100" spans="1:6">
      <c r="A100" s="18"/>
      <c r="B100" s="18"/>
      <c r="C100" s="18"/>
      <c r="D100" s="18"/>
      <c r="E100" s="18"/>
      <c r="F100" s="18"/>
    </row>
    <row r="101" spans="1:6">
      <c r="A101" s="18"/>
      <c r="B101" s="18"/>
      <c r="C101" s="18"/>
      <c r="D101" s="18"/>
      <c r="E101" s="18"/>
      <c r="F101" s="18"/>
    </row>
    <row r="102" spans="1:6">
      <c r="A102" s="18"/>
      <c r="B102" s="18"/>
      <c r="C102" s="18"/>
      <c r="D102" s="18"/>
      <c r="E102" s="18"/>
      <c r="F102" s="18"/>
    </row>
    <row r="103" spans="1:6">
      <c r="A103" s="18"/>
      <c r="B103" s="18"/>
      <c r="C103" s="18"/>
      <c r="D103" s="18"/>
      <c r="E103" s="18"/>
      <c r="F103" s="18"/>
    </row>
    <row r="104" spans="1:6">
      <c r="A104" s="18"/>
      <c r="B104" s="18"/>
      <c r="C104" s="18"/>
      <c r="D104" s="18"/>
      <c r="E104" s="18"/>
      <c r="F104" s="18"/>
    </row>
    <row r="105" spans="1:6">
      <c r="A105" s="18"/>
      <c r="B105" s="18"/>
      <c r="C105" s="18"/>
      <c r="D105" s="18"/>
      <c r="E105" s="18"/>
      <c r="F105" s="18"/>
    </row>
    <row r="106" spans="1:6">
      <c r="A106" s="18"/>
      <c r="B106" s="18"/>
      <c r="C106" s="18"/>
      <c r="D106" s="18"/>
      <c r="E106" s="18"/>
      <c r="F106" s="18"/>
    </row>
    <row r="107" spans="1:6">
      <c r="A107" s="18"/>
      <c r="B107" s="18"/>
      <c r="C107" s="18"/>
      <c r="D107" s="18"/>
      <c r="E107" s="18"/>
      <c r="F107" s="18"/>
    </row>
    <row r="108" spans="1:6">
      <c r="A108" s="18"/>
      <c r="B108" s="18"/>
      <c r="C108" s="18"/>
      <c r="D108" s="18"/>
      <c r="E108" s="18"/>
      <c r="F108" s="18"/>
    </row>
    <row r="109" spans="1:6">
      <c r="A109" s="18"/>
      <c r="B109" s="18"/>
      <c r="C109" s="18"/>
      <c r="D109" s="18"/>
      <c r="E109" s="18"/>
      <c r="F109" s="18"/>
    </row>
    <row r="110" spans="1:6">
      <c r="A110" s="18"/>
      <c r="B110" s="18"/>
      <c r="C110" s="18"/>
      <c r="D110" s="18"/>
      <c r="E110" s="18"/>
      <c r="F110" s="18"/>
    </row>
    <row r="111" spans="1:6">
      <c r="A111" s="18"/>
      <c r="B111" s="18"/>
      <c r="C111" s="18"/>
      <c r="D111" s="18"/>
      <c r="E111" s="18"/>
      <c r="F111" s="18"/>
    </row>
    <row r="112" spans="1:6">
      <c r="A112" s="18"/>
      <c r="B112" s="18"/>
      <c r="C112" s="18"/>
      <c r="D112" s="18"/>
      <c r="E112" s="18"/>
      <c r="F112" s="18"/>
    </row>
    <row r="113" spans="1:6">
      <c r="A113" s="18"/>
      <c r="B113" s="18"/>
      <c r="C113" s="18"/>
      <c r="D113" s="18"/>
      <c r="E113" s="18"/>
      <c r="F113" s="18"/>
    </row>
    <row r="114" spans="1:6">
      <c r="A114" s="18"/>
      <c r="B114" s="18"/>
      <c r="C114" s="18"/>
      <c r="D114" s="18"/>
      <c r="E114" s="18"/>
      <c r="F114" s="18"/>
    </row>
    <row r="115" spans="1:6">
      <c r="A115" s="18"/>
      <c r="B115" s="18"/>
      <c r="C115" s="18"/>
      <c r="D115" s="18"/>
      <c r="E115" s="18"/>
      <c r="F115" s="18"/>
    </row>
    <row r="116" spans="1:6">
      <c r="A116" s="18"/>
      <c r="B116" s="18"/>
      <c r="C116" s="18"/>
      <c r="D116" s="18"/>
      <c r="E116" s="18"/>
      <c r="F116" s="18"/>
    </row>
    <row r="117" spans="1:6">
      <c r="A117" s="18"/>
      <c r="B117" s="18"/>
      <c r="C117" s="18"/>
      <c r="D117" s="18"/>
      <c r="E117" s="18"/>
      <c r="F117" s="18"/>
    </row>
    <row r="118" spans="1:6">
      <c r="A118" s="18"/>
      <c r="B118" s="18"/>
      <c r="C118" s="18"/>
      <c r="D118" s="18"/>
      <c r="E118" s="18"/>
      <c r="F118" s="18"/>
    </row>
    <row r="119" spans="1:6">
      <c r="A119" s="18"/>
      <c r="B119" s="18"/>
      <c r="C119" s="18"/>
      <c r="D119" s="18"/>
      <c r="E119" s="18"/>
      <c r="F119" s="18"/>
    </row>
    <row r="120" spans="1:6">
      <c r="A120" s="18"/>
      <c r="B120" s="18"/>
      <c r="C120" s="18"/>
      <c r="D120" s="18"/>
      <c r="E120" s="18"/>
      <c r="F120" s="18"/>
    </row>
    <row r="121" spans="1:6">
      <c r="A121" s="18"/>
      <c r="B121" s="18"/>
      <c r="C121" s="18"/>
      <c r="D121" s="18"/>
      <c r="E121" s="18"/>
      <c r="F121" s="18"/>
    </row>
    <row r="122" spans="1:6">
      <c r="A122" s="18"/>
      <c r="B122" s="18"/>
      <c r="C122" s="18"/>
      <c r="D122" s="18"/>
      <c r="E122" s="18"/>
      <c r="F122" s="18"/>
    </row>
    <row r="123" spans="1:6">
      <c r="A123" s="18"/>
      <c r="B123" s="18"/>
      <c r="C123" s="18"/>
      <c r="D123" s="18"/>
      <c r="E123" s="18"/>
      <c r="F123" s="18"/>
    </row>
    <row r="124" spans="1:6">
      <c r="A124" s="18"/>
      <c r="B124" s="18"/>
      <c r="C124" s="18"/>
      <c r="D124" s="18"/>
      <c r="E124" s="18"/>
      <c r="F124" s="18"/>
    </row>
    <row r="125" spans="1:6">
      <c r="A125" s="18"/>
      <c r="B125" s="18"/>
      <c r="C125" s="18"/>
      <c r="D125" s="18"/>
      <c r="E125" s="18"/>
      <c r="F125" s="18"/>
    </row>
    <row r="126" spans="1:6">
      <c r="A126" s="18"/>
      <c r="B126" s="18"/>
      <c r="C126" s="18"/>
      <c r="D126" s="18"/>
      <c r="E126" s="18"/>
      <c r="F126" s="18"/>
    </row>
    <row r="127" spans="1:6">
      <c r="A127" s="18"/>
      <c r="B127" s="18"/>
      <c r="C127" s="18"/>
      <c r="D127" s="18"/>
      <c r="E127" s="18"/>
      <c r="F127" s="18"/>
    </row>
    <row r="128" spans="1:6">
      <c r="A128" s="18"/>
      <c r="B128" s="18"/>
      <c r="C128" s="18"/>
      <c r="D128" s="18"/>
      <c r="E128" s="18"/>
      <c r="F128" s="18"/>
    </row>
    <row r="129" spans="1:6">
      <c r="A129" s="18"/>
      <c r="B129" s="18"/>
      <c r="C129" s="18"/>
      <c r="D129" s="18"/>
      <c r="E129" s="18"/>
      <c r="F129" s="18"/>
    </row>
    <row r="130" spans="1:6">
      <c r="A130" s="18"/>
      <c r="B130" s="18"/>
      <c r="C130" s="18"/>
      <c r="D130" s="18"/>
      <c r="E130" s="18"/>
      <c r="F130" s="18"/>
    </row>
    <row r="131" spans="1:6">
      <c r="A131" s="18"/>
      <c r="B131" s="18"/>
      <c r="C131" s="18"/>
      <c r="D131" s="18"/>
      <c r="E131" s="18"/>
      <c r="F131" s="18"/>
    </row>
    <row r="132" spans="1:6">
      <c r="A132" s="18"/>
      <c r="B132" s="18"/>
      <c r="C132" s="18"/>
      <c r="D132" s="18"/>
      <c r="E132" s="18"/>
      <c r="F132" s="18"/>
    </row>
    <row r="133" spans="1:6">
      <c r="A133" s="18"/>
      <c r="B133" s="18"/>
      <c r="C133" s="18"/>
      <c r="D133" s="18"/>
      <c r="E133" s="18"/>
      <c r="F133" s="18"/>
    </row>
    <row r="134" spans="1:6">
      <c r="A134" s="18"/>
      <c r="B134" s="18"/>
      <c r="C134" s="18"/>
      <c r="D134" s="18"/>
      <c r="E134" s="18"/>
      <c r="F134" s="18"/>
    </row>
    <row r="135" spans="1:6">
      <c r="A135" s="18"/>
      <c r="B135" s="18"/>
      <c r="C135" s="18"/>
      <c r="D135" s="18"/>
      <c r="E135" s="18"/>
      <c r="F135" s="18"/>
    </row>
    <row r="136" spans="1:6">
      <c r="A136" s="18"/>
      <c r="B136" s="18"/>
      <c r="C136" s="18"/>
      <c r="D136" s="18"/>
      <c r="E136" s="18"/>
      <c r="F136" s="18"/>
    </row>
    <row r="137" spans="1:6">
      <c r="A137" s="18"/>
      <c r="B137" s="18"/>
      <c r="C137" s="18"/>
      <c r="D137" s="18"/>
      <c r="E137" s="18"/>
      <c r="F137" s="18"/>
    </row>
    <row r="138" spans="1:6">
      <c r="A138" s="18"/>
      <c r="B138" s="18"/>
      <c r="C138" s="18"/>
      <c r="D138" s="18"/>
      <c r="E138" s="18"/>
      <c r="F138" s="18"/>
    </row>
    <row r="139" spans="1:6">
      <c r="A139" s="18"/>
      <c r="B139" s="18"/>
      <c r="C139" s="18"/>
      <c r="D139" s="18"/>
      <c r="E139" s="18"/>
      <c r="F139" s="18"/>
    </row>
    <row r="140" spans="1:6">
      <c r="A140" s="18"/>
      <c r="B140" s="18"/>
      <c r="C140" s="18"/>
      <c r="D140" s="18"/>
      <c r="E140" s="18"/>
      <c r="F140" s="18"/>
    </row>
    <row r="141" spans="1:6">
      <c r="A141" s="18"/>
      <c r="B141" s="18"/>
      <c r="C141" s="18"/>
      <c r="D141" s="18"/>
      <c r="E141" s="18"/>
      <c r="F141" s="18"/>
    </row>
    <row r="142" spans="1:6">
      <c r="A142" s="18"/>
      <c r="B142" s="18"/>
      <c r="C142" s="18"/>
      <c r="D142" s="18"/>
      <c r="E142" s="18"/>
      <c r="F142" s="18"/>
    </row>
    <row r="143" spans="1:6">
      <c r="A143" s="18"/>
      <c r="B143" s="18"/>
      <c r="C143" s="18"/>
      <c r="D143" s="18"/>
      <c r="E143" s="18"/>
      <c r="F143" s="18"/>
    </row>
    <row r="144" spans="1:6">
      <c r="A144" s="18"/>
      <c r="B144" s="18"/>
      <c r="C144" s="18"/>
      <c r="D144" s="18"/>
      <c r="E144" s="18"/>
      <c r="F144" s="18"/>
    </row>
    <row r="145" spans="1:6">
      <c r="A145" s="18"/>
      <c r="B145" s="18"/>
      <c r="C145" s="18"/>
      <c r="D145" s="18"/>
      <c r="E145" s="18"/>
      <c r="F145" s="18"/>
    </row>
    <row r="146" spans="1:6">
      <c r="A146" s="18"/>
      <c r="B146" s="18"/>
      <c r="C146" s="18"/>
      <c r="D146" s="18"/>
      <c r="E146" s="18"/>
      <c r="F146" s="18"/>
    </row>
    <row r="147" spans="1:6">
      <c r="A147" s="18"/>
      <c r="B147" s="18"/>
      <c r="C147" s="18"/>
      <c r="D147" s="18"/>
      <c r="E147" s="18"/>
      <c r="F147" s="18"/>
    </row>
    <row r="148" spans="1:6">
      <c r="A148" s="18"/>
      <c r="B148" s="18"/>
      <c r="C148" s="18"/>
      <c r="D148" s="18"/>
      <c r="E148" s="18"/>
      <c r="F148" s="18"/>
    </row>
    <row r="149" spans="1:6">
      <c r="A149" s="18"/>
      <c r="B149" s="18"/>
      <c r="C149" s="18"/>
      <c r="D149" s="18"/>
      <c r="E149" s="18"/>
      <c r="F149" s="18"/>
    </row>
    <row r="150" spans="1:6">
      <c r="A150" s="18"/>
      <c r="B150" s="18"/>
      <c r="C150" s="18"/>
      <c r="D150" s="18"/>
      <c r="E150" s="18"/>
      <c r="F150" s="18"/>
    </row>
    <row r="151" spans="1:6">
      <c r="A151" s="18"/>
      <c r="B151" s="18"/>
      <c r="C151" s="18"/>
      <c r="D151" s="18"/>
      <c r="E151" s="18"/>
      <c r="F151" s="18"/>
    </row>
    <row r="152" spans="1:6">
      <c r="A152" s="18"/>
      <c r="B152" s="18"/>
      <c r="C152" s="18"/>
      <c r="D152" s="18"/>
      <c r="E152" s="18"/>
      <c r="F152" s="18"/>
    </row>
    <row r="153" spans="1:6">
      <c r="A153" s="18"/>
      <c r="B153" s="18"/>
      <c r="C153" s="18"/>
      <c r="D153" s="18"/>
      <c r="E153" s="18"/>
      <c r="F153" s="18"/>
    </row>
    <row r="154" spans="1:6">
      <c r="A154" s="18"/>
      <c r="B154" s="18"/>
      <c r="C154" s="18"/>
      <c r="D154" s="18"/>
      <c r="E154" s="18"/>
      <c r="F154" s="18"/>
    </row>
    <row r="155" spans="1:6">
      <c r="A155" s="18"/>
      <c r="B155" s="18"/>
      <c r="C155" s="18"/>
      <c r="D155" s="18"/>
      <c r="E155" s="18"/>
      <c r="F155" s="18"/>
    </row>
    <row r="156" spans="1:6">
      <c r="A156" s="18"/>
      <c r="B156" s="18"/>
      <c r="C156" s="18"/>
      <c r="D156" s="18"/>
      <c r="E156" s="18"/>
      <c r="F156" s="18"/>
    </row>
    <row r="157" spans="1:6">
      <c r="A157" s="18"/>
      <c r="B157" s="18"/>
      <c r="C157" s="18"/>
      <c r="D157" s="18"/>
      <c r="E157" s="18"/>
      <c r="F157" s="18"/>
    </row>
    <row r="158" spans="1:6">
      <c r="A158" s="18"/>
      <c r="B158" s="18"/>
      <c r="C158" s="18"/>
      <c r="D158" s="18"/>
      <c r="E158" s="18"/>
      <c r="F158" s="18"/>
    </row>
    <row r="159" spans="1:6">
      <c r="A159" s="18"/>
      <c r="B159" s="18"/>
      <c r="C159" s="18"/>
      <c r="D159" s="18"/>
      <c r="E159" s="18"/>
      <c r="F159" s="18"/>
    </row>
    <row r="160" spans="1:6">
      <c r="A160" s="18"/>
      <c r="B160" s="18"/>
      <c r="C160" s="18"/>
      <c r="D160" s="18"/>
      <c r="E160" s="18"/>
      <c r="F160" s="18"/>
    </row>
    <row r="161" spans="1:6">
      <c r="A161" s="18"/>
      <c r="B161" s="18"/>
      <c r="C161" s="18"/>
      <c r="D161" s="18"/>
      <c r="E161" s="18"/>
      <c r="F161" s="18"/>
    </row>
    <row r="162" spans="1:6">
      <c r="A162" s="18"/>
      <c r="B162" s="18"/>
      <c r="C162" s="18"/>
      <c r="D162" s="18"/>
      <c r="E162" s="18"/>
      <c r="F162" s="18"/>
    </row>
    <row r="163" spans="1:6">
      <c r="A163" s="18"/>
      <c r="B163" s="18"/>
      <c r="C163" s="18"/>
      <c r="D163" s="18"/>
      <c r="E163" s="18"/>
      <c r="F163" s="18"/>
    </row>
    <row r="164" spans="1:6">
      <c r="A164" s="18"/>
      <c r="B164" s="18"/>
      <c r="C164" s="18"/>
      <c r="D164" s="18"/>
      <c r="E164" s="18"/>
      <c r="F164" s="18"/>
    </row>
    <row r="165" spans="1:6">
      <c r="A165" s="18"/>
      <c r="B165" s="18"/>
      <c r="C165" s="18"/>
      <c r="D165" s="18"/>
      <c r="E165" s="18"/>
      <c r="F165" s="18"/>
    </row>
    <row r="166" spans="1:6">
      <c r="A166" s="18"/>
      <c r="B166" s="18"/>
      <c r="C166" s="18"/>
      <c r="D166" s="18"/>
      <c r="E166" s="18"/>
      <c r="F166" s="18"/>
    </row>
    <row r="167" spans="1:6">
      <c r="A167" s="18"/>
      <c r="B167" s="18"/>
      <c r="C167" s="18"/>
      <c r="D167" s="18"/>
      <c r="E167" s="18"/>
      <c r="F167" s="18"/>
    </row>
    <row r="168" spans="1:6">
      <c r="A168" s="18"/>
      <c r="B168" s="18"/>
      <c r="C168" s="18"/>
      <c r="D168" s="18"/>
      <c r="E168" s="18"/>
      <c r="F168" s="18"/>
    </row>
    <row r="169" spans="1:6">
      <c r="A169" s="18"/>
      <c r="B169" s="18"/>
      <c r="C169" s="18"/>
      <c r="D169" s="18"/>
      <c r="E169" s="18"/>
      <c r="F169" s="18"/>
    </row>
    <row r="170" spans="1:6">
      <c r="A170" s="18"/>
      <c r="B170" s="18"/>
      <c r="C170" s="18"/>
      <c r="D170" s="18"/>
      <c r="E170" s="18"/>
      <c r="F170" s="18"/>
    </row>
    <row r="171" spans="1:6">
      <c r="A171" s="18"/>
      <c r="B171" s="18"/>
      <c r="C171" s="18"/>
      <c r="D171" s="18"/>
      <c r="E171" s="18"/>
      <c r="F171" s="18"/>
    </row>
    <row r="172" spans="1:6">
      <c r="A172" s="18"/>
      <c r="B172" s="18"/>
      <c r="C172" s="18"/>
      <c r="D172" s="18"/>
      <c r="E172" s="18"/>
      <c r="F172" s="18"/>
    </row>
    <row r="173" spans="1:6">
      <c r="A173" s="18"/>
      <c r="B173" s="18"/>
      <c r="C173" s="18"/>
      <c r="D173" s="18"/>
      <c r="E173" s="18"/>
      <c r="F173" s="18"/>
    </row>
  </sheetData>
  <mergeCells count="9">
    <mergeCell ref="A1:G1"/>
    <mergeCell ref="A2:G2"/>
    <mergeCell ref="A3:G3"/>
    <mergeCell ref="A4:A6"/>
    <mergeCell ref="B4:B6"/>
    <mergeCell ref="C4:F4"/>
    <mergeCell ref="G4:G6"/>
    <mergeCell ref="C5:E5"/>
    <mergeCell ref="F5:F6"/>
  </mergeCells>
  <phoneticPr fontId="2" type="noConversion"/>
  <printOptions horizontalCentered="1"/>
  <pageMargins left="0.19685039370078741" right="0.19685039370078741" top="0.27559055118110237" bottom="0.39370078740157483" header="0.23622047244094491" footer="0.15748031496062992"/>
  <pageSetup paperSize="9" firstPageNumber="6" fitToHeight="10000" orientation="landscape" useFirstPageNumber="1" r:id="rId1"/>
  <headerFooter alignWithMargins="0">
    <oddFooter>&amp;C&amp;14‐ &amp;P ‐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1"/>
  <sheetViews>
    <sheetView showGridLines="0" showZeros="0" workbookViewId="0">
      <pane xSplit="1" ySplit="5" topLeftCell="B132" activePane="bottomRight" state="frozen"/>
      <selection pane="topRight" activeCell="B1" sqref="B1"/>
      <selection pane="bottomLeft" activeCell="A6" sqref="A6"/>
      <selection pane="bottomRight" activeCell="A3" sqref="A3:R3"/>
    </sheetView>
  </sheetViews>
  <sheetFormatPr defaultColWidth="9.125" defaultRowHeight="14.25"/>
  <cols>
    <col min="1" max="1" width="29.5" style="11" bestFit="1" customWidth="1"/>
    <col min="2" max="2" width="9.625" style="11" bestFit="1" customWidth="1"/>
    <col min="3" max="3" width="8.5" style="11" bestFit="1" customWidth="1"/>
    <col min="4" max="4" width="8" style="11" customWidth="1"/>
    <col min="5" max="7" width="8.5" style="11" bestFit="1" customWidth="1"/>
    <col min="8" max="9" width="8" style="11" bestFit="1" customWidth="1"/>
    <col min="10" max="10" width="7.375" style="11" customWidth="1"/>
    <col min="11" max="11" width="9.375" style="11" customWidth="1"/>
    <col min="12" max="12" width="6.75" style="11" customWidth="1"/>
    <col min="13" max="13" width="9.375" style="11" bestFit="1" customWidth="1"/>
    <col min="14" max="14" width="6.75" style="11" bestFit="1" customWidth="1"/>
    <col min="15" max="15" width="9.625" style="11" bestFit="1" customWidth="1"/>
    <col min="16" max="16" width="9.375" style="11" bestFit="1" customWidth="1"/>
    <col min="17" max="18" width="8.5" style="11" bestFit="1" customWidth="1"/>
    <col min="19" max="16384" width="9.125" style="11"/>
  </cols>
  <sheetData>
    <row r="1" spans="1:18" ht="33.950000000000003" customHeight="1">
      <c r="A1" s="157" t="s">
        <v>595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</row>
    <row r="2" spans="1:18">
      <c r="A2" s="160" t="s">
        <v>756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</row>
    <row r="3" spans="1:18">
      <c r="A3" s="168" t="s">
        <v>3</v>
      </c>
      <c r="B3" s="168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68"/>
      <c r="P3" s="168"/>
      <c r="Q3" s="168"/>
      <c r="R3" s="168"/>
    </row>
    <row r="4" spans="1:18" ht="18" customHeight="1">
      <c r="A4" s="169" t="s">
        <v>0</v>
      </c>
      <c r="B4" s="170" t="s">
        <v>11</v>
      </c>
      <c r="C4" s="171" t="s">
        <v>172</v>
      </c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3"/>
      <c r="O4" s="170" t="s">
        <v>1</v>
      </c>
      <c r="P4" s="169" t="s">
        <v>14</v>
      </c>
      <c r="Q4" s="170" t="s">
        <v>173</v>
      </c>
      <c r="R4" s="170" t="s">
        <v>174</v>
      </c>
    </row>
    <row r="5" spans="1:18" ht="44.25" customHeight="1">
      <c r="A5" s="169"/>
      <c r="B5" s="170"/>
      <c r="C5" s="24" t="s">
        <v>13</v>
      </c>
      <c r="D5" s="25" t="s">
        <v>410</v>
      </c>
      <c r="E5" s="23" t="s">
        <v>411</v>
      </c>
      <c r="F5" s="23" t="s">
        <v>409</v>
      </c>
      <c r="G5" s="25" t="s">
        <v>175</v>
      </c>
      <c r="H5" s="25" t="s">
        <v>16</v>
      </c>
      <c r="I5" s="25" t="s">
        <v>163</v>
      </c>
      <c r="J5" s="25" t="s">
        <v>412</v>
      </c>
      <c r="K5" s="25" t="s">
        <v>176</v>
      </c>
      <c r="L5" s="23" t="s">
        <v>434</v>
      </c>
      <c r="M5" s="109" t="s">
        <v>594</v>
      </c>
      <c r="N5" s="23" t="s">
        <v>171</v>
      </c>
      <c r="O5" s="170"/>
      <c r="P5" s="169"/>
      <c r="Q5" s="170"/>
      <c r="R5" s="170"/>
    </row>
    <row r="6" spans="1:18" ht="20.25" customHeight="1">
      <c r="A6" s="35" t="s">
        <v>378</v>
      </c>
      <c r="B6" s="36">
        <v>505243</v>
      </c>
      <c r="C6" s="36">
        <v>197873</v>
      </c>
      <c r="D6" s="36">
        <v>0</v>
      </c>
      <c r="E6" s="36">
        <v>19568</v>
      </c>
      <c r="F6" s="36">
        <v>243840</v>
      </c>
      <c r="G6" s="36">
        <v>7944</v>
      </c>
      <c r="H6" s="36">
        <v>0</v>
      </c>
      <c r="I6" s="36">
        <v>8631</v>
      </c>
      <c r="J6" s="36">
        <v>0</v>
      </c>
      <c r="K6" s="36">
        <v>128409</v>
      </c>
      <c r="L6" s="36">
        <v>0</v>
      </c>
      <c r="M6" s="36">
        <v>-239462</v>
      </c>
      <c r="N6" s="36">
        <v>28943</v>
      </c>
      <c r="O6" s="36">
        <v>703116</v>
      </c>
      <c r="P6" s="36">
        <v>697305</v>
      </c>
      <c r="Q6" s="36">
        <v>5811</v>
      </c>
      <c r="R6" s="36">
        <v>5811</v>
      </c>
    </row>
    <row r="7" spans="1:18" ht="20.25" customHeight="1">
      <c r="A7" s="35" t="s">
        <v>177</v>
      </c>
      <c r="B7" s="36">
        <v>8475</v>
      </c>
      <c r="C7" s="36">
        <v>846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36">
        <v>0</v>
      </c>
      <c r="K7" s="36">
        <v>1636</v>
      </c>
      <c r="L7" s="36">
        <v>0</v>
      </c>
      <c r="M7" s="36">
        <v>-790</v>
      </c>
      <c r="N7" s="36">
        <v>0</v>
      </c>
      <c r="O7" s="36">
        <v>9321</v>
      </c>
      <c r="P7" s="36">
        <v>9321</v>
      </c>
      <c r="Q7" s="36">
        <v>0</v>
      </c>
      <c r="R7" s="36">
        <v>0</v>
      </c>
    </row>
    <row r="8" spans="1:18" ht="20.25" customHeight="1">
      <c r="A8" s="35" t="s">
        <v>178</v>
      </c>
      <c r="B8" s="36">
        <v>6767</v>
      </c>
      <c r="C8" s="36">
        <v>-22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748</v>
      </c>
      <c r="L8" s="36">
        <v>0</v>
      </c>
      <c r="M8" s="36">
        <v>-770</v>
      </c>
      <c r="N8" s="36">
        <v>0</v>
      </c>
      <c r="O8" s="36">
        <v>6745</v>
      </c>
      <c r="P8" s="36">
        <v>6745</v>
      </c>
      <c r="Q8" s="36">
        <v>0</v>
      </c>
      <c r="R8" s="36">
        <v>0</v>
      </c>
    </row>
    <row r="9" spans="1:18" ht="20.25" customHeight="1">
      <c r="A9" s="35" t="s">
        <v>330</v>
      </c>
      <c r="B9" s="36">
        <v>27865</v>
      </c>
      <c r="C9" s="36">
        <v>11529</v>
      </c>
      <c r="D9" s="36">
        <v>0</v>
      </c>
      <c r="E9" s="36">
        <v>1420</v>
      </c>
      <c r="F9" s="36">
        <v>837</v>
      </c>
      <c r="G9" s="36">
        <v>225</v>
      </c>
      <c r="H9" s="36">
        <v>0</v>
      </c>
      <c r="I9" s="36">
        <v>0</v>
      </c>
      <c r="J9" s="36">
        <v>0</v>
      </c>
      <c r="K9" s="36">
        <v>16304</v>
      </c>
      <c r="L9" s="36">
        <v>0</v>
      </c>
      <c r="M9" s="36">
        <v>-7257</v>
      </c>
      <c r="N9" s="36">
        <v>0</v>
      </c>
      <c r="O9" s="36">
        <v>39394</v>
      </c>
      <c r="P9" s="36">
        <v>39394</v>
      </c>
      <c r="Q9" s="36">
        <v>0</v>
      </c>
      <c r="R9" s="36">
        <v>0</v>
      </c>
    </row>
    <row r="10" spans="1:18" ht="20.25" customHeight="1">
      <c r="A10" s="35" t="s">
        <v>179</v>
      </c>
      <c r="B10" s="36">
        <v>67113</v>
      </c>
      <c r="C10" s="36">
        <v>-57560</v>
      </c>
      <c r="D10" s="36">
        <v>0</v>
      </c>
      <c r="E10" s="36">
        <v>196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-57560</v>
      </c>
      <c r="L10" s="36">
        <v>0</v>
      </c>
      <c r="M10" s="36">
        <v>-196</v>
      </c>
      <c r="N10" s="36">
        <v>0</v>
      </c>
      <c r="O10" s="36">
        <v>9553</v>
      </c>
      <c r="P10" s="36">
        <v>9553</v>
      </c>
      <c r="Q10" s="36">
        <v>0</v>
      </c>
      <c r="R10" s="36">
        <v>0</v>
      </c>
    </row>
    <row r="11" spans="1:18" ht="20.25" customHeight="1">
      <c r="A11" s="35" t="s">
        <v>180</v>
      </c>
      <c r="B11" s="36">
        <v>7959</v>
      </c>
      <c r="C11" s="36">
        <v>6433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3861</v>
      </c>
      <c r="J11" s="36">
        <v>0</v>
      </c>
      <c r="K11" s="36">
        <v>2572</v>
      </c>
      <c r="L11" s="36">
        <v>0</v>
      </c>
      <c r="M11" s="36">
        <v>0</v>
      </c>
      <c r="N11" s="36">
        <v>0</v>
      </c>
      <c r="O11" s="36">
        <v>14392</v>
      </c>
      <c r="P11" s="36">
        <v>12399</v>
      </c>
      <c r="Q11" s="36">
        <v>1993</v>
      </c>
      <c r="R11" s="36">
        <v>1993</v>
      </c>
    </row>
    <row r="12" spans="1:18" ht="20.25" customHeight="1">
      <c r="A12" s="35" t="s">
        <v>181</v>
      </c>
      <c r="B12" s="36">
        <v>18366</v>
      </c>
      <c r="C12" s="36">
        <v>-1858</v>
      </c>
      <c r="D12" s="36">
        <v>0</v>
      </c>
      <c r="E12" s="36">
        <v>0</v>
      </c>
      <c r="F12" s="36">
        <v>0</v>
      </c>
      <c r="G12" s="36">
        <v>46</v>
      </c>
      <c r="H12" s="36">
        <v>0</v>
      </c>
      <c r="I12" s="36">
        <v>0</v>
      </c>
      <c r="J12" s="36">
        <v>0</v>
      </c>
      <c r="K12" s="36">
        <v>1375</v>
      </c>
      <c r="L12" s="36">
        <v>0</v>
      </c>
      <c r="M12" s="36">
        <v>-3279</v>
      </c>
      <c r="N12" s="36">
        <v>0</v>
      </c>
      <c r="O12" s="36">
        <v>16508</v>
      </c>
      <c r="P12" s="36">
        <v>16475</v>
      </c>
      <c r="Q12" s="36">
        <v>33</v>
      </c>
      <c r="R12" s="36">
        <v>33</v>
      </c>
    </row>
    <row r="13" spans="1:18" ht="20.25" customHeight="1">
      <c r="A13" s="35" t="s">
        <v>182</v>
      </c>
      <c r="B13" s="36">
        <v>132488</v>
      </c>
      <c r="C13" s="36">
        <v>17915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17995</v>
      </c>
      <c r="L13" s="36">
        <v>0</v>
      </c>
      <c r="M13" s="36">
        <v>-80</v>
      </c>
      <c r="N13" s="36">
        <v>0</v>
      </c>
      <c r="O13" s="36">
        <v>150403</v>
      </c>
      <c r="P13" s="36">
        <v>150403</v>
      </c>
      <c r="Q13" s="36">
        <v>0</v>
      </c>
      <c r="R13" s="36">
        <v>0</v>
      </c>
    </row>
    <row r="14" spans="1:18" ht="20.25" customHeight="1">
      <c r="A14" s="35" t="s">
        <v>183</v>
      </c>
      <c r="B14" s="36">
        <v>7143</v>
      </c>
      <c r="C14" s="36">
        <v>-530</v>
      </c>
      <c r="D14" s="36">
        <v>0</v>
      </c>
      <c r="E14" s="36">
        <v>51</v>
      </c>
      <c r="F14" s="36">
        <v>206</v>
      </c>
      <c r="G14" s="36">
        <v>0</v>
      </c>
      <c r="H14" s="36">
        <v>0</v>
      </c>
      <c r="I14" s="36">
        <v>900</v>
      </c>
      <c r="J14" s="36">
        <v>0</v>
      </c>
      <c r="K14" s="36">
        <v>787</v>
      </c>
      <c r="L14" s="36">
        <v>0</v>
      </c>
      <c r="M14" s="36">
        <v>-2474</v>
      </c>
      <c r="N14" s="36">
        <v>0</v>
      </c>
      <c r="O14" s="36">
        <v>6613</v>
      </c>
      <c r="P14" s="36">
        <v>6533</v>
      </c>
      <c r="Q14" s="36">
        <v>80</v>
      </c>
      <c r="R14" s="36">
        <v>80</v>
      </c>
    </row>
    <row r="15" spans="1:18" ht="20.25" customHeight="1">
      <c r="A15" s="35" t="s">
        <v>184</v>
      </c>
      <c r="B15" s="36">
        <v>534</v>
      </c>
      <c r="C15" s="36">
        <v>300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300</v>
      </c>
      <c r="L15" s="36">
        <v>0</v>
      </c>
      <c r="M15" s="36">
        <v>0</v>
      </c>
      <c r="N15" s="36">
        <v>0</v>
      </c>
      <c r="O15" s="36">
        <v>834</v>
      </c>
      <c r="P15" s="36">
        <v>834</v>
      </c>
      <c r="Q15" s="36">
        <v>0</v>
      </c>
      <c r="R15" s="36">
        <v>0</v>
      </c>
    </row>
    <row r="16" spans="1:18" ht="20.25" customHeight="1">
      <c r="A16" s="35" t="s">
        <v>185</v>
      </c>
      <c r="B16" s="36">
        <v>16202</v>
      </c>
      <c r="C16" s="36">
        <v>188962</v>
      </c>
      <c r="D16" s="36">
        <v>0</v>
      </c>
      <c r="E16" s="36">
        <v>11172</v>
      </c>
      <c r="F16" s="36">
        <v>170575</v>
      </c>
      <c r="G16" s="36">
        <v>7594</v>
      </c>
      <c r="H16" s="36">
        <v>0</v>
      </c>
      <c r="I16" s="36">
        <v>0</v>
      </c>
      <c r="J16" s="36">
        <v>0</v>
      </c>
      <c r="K16" s="36">
        <v>-17023</v>
      </c>
      <c r="L16" s="36">
        <v>0</v>
      </c>
      <c r="M16" s="36">
        <v>-12299</v>
      </c>
      <c r="N16" s="36">
        <v>28943</v>
      </c>
      <c r="O16" s="36">
        <v>205164</v>
      </c>
      <c r="P16" s="36">
        <v>205164</v>
      </c>
      <c r="Q16" s="36">
        <v>0</v>
      </c>
      <c r="R16" s="36">
        <v>0</v>
      </c>
    </row>
    <row r="17" spans="1:18" ht="20.25" customHeight="1">
      <c r="A17" s="35" t="s">
        <v>186</v>
      </c>
      <c r="B17" s="36">
        <v>7140</v>
      </c>
      <c r="C17" s="36">
        <v>7167</v>
      </c>
      <c r="D17" s="36">
        <v>0</v>
      </c>
      <c r="E17" s="36">
        <v>0</v>
      </c>
      <c r="F17" s="36">
        <v>81</v>
      </c>
      <c r="G17" s="36">
        <v>0</v>
      </c>
      <c r="H17" s="36">
        <v>0</v>
      </c>
      <c r="I17" s="36">
        <v>0</v>
      </c>
      <c r="J17" s="36">
        <v>0</v>
      </c>
      <c r="K17" s="36">
        <v>7331</v>
      </c>
      <c r="L17" s="36">
        <v>0</v>
      </c>
      <c r="M17" s="36">
        <v>-245</v>
      </c>
      <c r="N17" s="36">
        <v>0</v>
      </c>
      <c r="O17" s="36">
        <v>14307</v>
      </c>
      <c r="P17" s="36">
        <v>14307</v>
      </c>
      <c r="Q17" s="36">
        <v>0</v>
      </c>
      <c r="R17" s="36">
        <v>0</v>
      </c>
    </row>
    <row r="18" spans="1:18" ht="20.25" customHeight="1">
      <c r="A18" s="35" t="s">
        <v>18</v>
      </c>
      <c r="B18" s="36">
        <v>41212</v>
      </c>
      <c r="C18" s="36">
        <v>-20792</v>
      </c>
      <c r="D18" s="36">
        <v>0</v>
      </c>
      <c r="E18" s="36">
        <v>110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59067</v>
      </c>
      <c r="L18" s="36">
        <v>0</v>
      </c>
      <c r="M18" s="36">
        <v>-79969</v>
      </c>
      <c r="N18" s="36">
        <v>0</v>
      </c>
      <c r="O18" s="36">
        <v>20420</v>
      </c>
      <c r="P18" s="36">
        <v>17528</v>
      </c>
      <c r="Q18" s="36">
        <v>2892</v>
      </c>
      <c r="R18" s="36">
        <v>2892</v>
      </c>
    </row>
    <row r="19" spans="1:18" ht="20.25" customHeight="1">
      <c r="A19" s="35" t="s">
        <v>187</v>
      </c>
      <c r="B19" s="36">
        <v>2701</v>
      </c>
      <c r="C19" s="36">
        <v>-1734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71</v>
      </c>
      <c r="L19" s="36">
        <v>0</v>
      </c>
      <c r="M19" s="36">
        <v>-1805</v>
      </c>
      <c r="N19" s="36">
        <v>0</v>
      </c>
      <c r="O19" s="36">
        <v>967</v>
      </c>
      <c r="P19" s="36">
        <v>967</v>
      </c>
      <c r="Q19" s="36">
        <v>0</v>
      </c>
      <c r="R19" s="36">
        <v>0</v>
      </c>
    </row>
    <row r="20" spans="1:18" ht="20.25" customHeight="1">
      <c r="A20" s="35" t="s">
        <v>188</v>
      </c>
      <c r="B20" s="36">
        <v>14220</v>
      </c>
      <c r="C20" s="36">
        <v>3300</v>
      </c>
      <c r="D20" s="36">
        <v>0</v>
      </c>
      <c r="E20" s="36">
        <v>0</v>
      </c>
      <c r="F20" s="36">
        <v>0</v>
      </c>
      <c r="G20" s="36">
        <v>77</v>
      </c>
      <c r="H20" s="36">
        <v>0</v>
      </c>
      <c r="I20" s="36">
        <v>0</v>
      </c>
      <c r="J20" s="36">
        <v>0</v>
      </c>
      <c r="K20" s="36">
        <v>10537</v>
      </c>
      <c r="L20" s="36">
        <v>0</v>
      </c>
      <c r="M20" s="36">
        <v>-7314</v>
      </c>
      <c r="N20" s="36">
        <v>0</v>
      </c>
      <c r="O20" s="36">
        <v>17520</v>
      </c>
      <c r="P20" s="36">
        <v>17520</v>
      </c>
      <c r="Q20" s="36">
        <v>0</v>
      </c>
      <c r="R20" s="36">
        <v>0</v>
      </c>
    </row>
    <row r="21" spans="1:18" ht="20.25" customHeight="1">
      <c r="A21" s="35" t="s">
        <v>331</v>
      </c>
      <c r="B21" s="36">
        <v>28529</v>
      </c>
      <c r="C21" s="36">
        <v>5904</v>
      </c>
      <c r="D21" s="36">
        <v>0</v>
      </c>
      <c r="E21" s="36">
        <v>0</v>
      </c>
      <c r="F21" s="36">
        <v>0</v>
      </c>
      <c r="G21" s="36">
        <v>2</v>
      </c>
      <c r="H21" s="36">
        <v>0</v>
      </c>
      <c r="I21" s="36">
        <v>0</v>
      </c>
      <c r="J21" s="36">
        <v>0</v>
      </c>
      <c r="K21" s="36">
        <v>22814</v>
      </c>
      <c r="L21" s="36">
        <v>0</v>
      </c>
      <c r="M21" s="36">
        <v>-16912</v>
      </c>
      <c r="N21" s="36">
        <v>0</v>
      </c>
      <c r="O21" s="36">
        <v>34433</v>
      </c>
      <c r="P21" s="36">
        <v>34433</v>
      </c>
      <c r="Q21" s="36">
        <v>0</v>
      </c>
      <c r="R21" s="36">
        <v>0</v>
      </c>
    </row>
    <row r="22" spans="1:18" ht="20.25" customHeight="1">
      <c r="A22" s="35" t="s">
        <v>189</v>
      </c>
      <c r="B22" s="36">
        <v>3636</v>
      </c>
      <c r="C22" s="36">
        <v>599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812</v>
      </c>
      <c r="L22" s="36">
        <v>0</v>
      </c>
      <c r="M22" s="36">
        <v>-213</v>
      </c>
      <c r="N22" s="36">
        <v>0</v>
      </c>
      <c r="O22" s="36">
        <v>4235</v>
      </c>
      <c r="P22" s="36">
        <v>4235</v>
      </c>
      <c r="Q22" s="36">
        <v>0</v>
      </c>
      <c r="R22" s="36">
        <v>0</v>
      </c>
    </row>
    <row r="23" spans="1:18" ht="20.25" customHeight="1">
      <c r="A23" s="35" t="s">
        <v>190</v>
      </c>
      <c r="B23" s="36">
        <v>3068</v>
      </c>
      <c r="C23" s="36">
        <v>1387</v>
      </c>
      <c r="D23" s="36">
        <v>0</v>
      </c>
      <c r="E23" s="36">
        <v>0</v>
      </c>
      <c r="F23" s="36">
        <v>155</v>
      </c>
      <c r="G23" s="36">
        <v>0</v>
      </c>
      <c r="H23" s="36">
        <v>0</v>
      </c>
      <c r="I23" s="36">
        <v>0</v>
      </c>
      <c r="J23" s="36">
        <v>0</v>
      </c>
      <c r="K23" s="36">
        <v>1412</v>
      </c>
      <c r="L23" s="36">
        <v>0</v>
      </c>
      <c r="M23" s="36">
        <v>-180</v>
      </c>
      <c r="N23" s="36">
        <v>0</v>
      </c>
      <c r="O23" s="36">
        <v>4455</v>
      </c>
      <c r="P23" s="36">
        <v>4455</v>
      </c>
      <c r="Q23" s="36">
        <v>0</v>
      </c>
      <c r="R23" s="36">
        <v>0</v>
      </c>
    </row>
    <row r="24" spans="1:18" ht="20.25" customHeight="1">
      <c r="A24" s="35" t="s">
        <v>191</v>
      </c>
      <c r="B24" s="36">
        <v>1977</v>
      </c>
      <c r="C24" s="36">
        <v>-91</v>
      </c>
      <c r="D24" s="36">
        <v>0</v>
      </c>
      <c r="E24" s="36">
        <v>154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-245</v>
      </c>
      <c r="L24" s="36">
        <v>0</v>
      </c>
      <c r="M24" s="36">
        <v>0</v>
      </c>
      <c r="N24" s="36">
        <v>0</v>
      </c>
      <c r="O24" s="36">
        <v>1886</v>
      </c>
      <c r="P24" s="36">
        <v>1886</v>
      </c>
      <c r="Q24" s="36">
        <v>0</v>
      </c>
      <c r="R24" s="36">
        <v>0</v>
      </c>
    </row>
    <row r="25" spans="1:18" ht="20.25" customHeight="1">
      <c r="A25" s="35" t="s">
        <v>192</v>
      </c>
      <c r="B25" s="36">
        <v>2490</v>
      </c>
      <c r="C25" s="36">
        <v>7477</v>
      </c>
      <c r="D25" s="36">
        <v>0</v>
      </c>
      <c r="E25" s="36">
        <v>0</v>
      </c>
      <c r="F25" s="36">
        <v>7910</v>
      </c>
      <c r="G25" s="36">
        <v>0</v>
      </c>
      <c r="H25" s="36">
        <v>0</v>
      </c>
      <c r="I25" s="36">
        <v>2770</v>
      </c>
      <c r="J25" s="36">
        <v>0</v>
      </c>
      <c r="K25" s="36">
        <v>214</v>
      </c>
      <c r="L25" s="36">
        <v>0</v>
      </c>
      <c r="M25" s="36">
        <v>-3417</v>
      </c>
      <c r="N25" s="36">
        <v>0</v>
      </c>
      <c r="O25" s="36">
        <v>9967</v>
      </c>
      <c r="P25" s="36">
        <v>9940</v>
      </c>
      <c r="Q25" s="36">
        <v>27</v>
      </c>
      <c r="R25" s="36">
        <v>27</v>
      </c>
    </row>
    <row r="26" spans="1:18" ht="20.25" customHeight="1">
      <c r="A26" s="35" t="s">
        <v>193</v>
      </c>
      <c r="B26" s="36">
        <v>2154</v>
      </c>
      <c r="C26" s="36">
        <v>378</v>
      </c>
      <c r="D26" s="36">
        <v>0</v>
      </c>
      <c r="E26" s="36">
        <v>108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322</v>
      </c>
      <c r="L26" s="36">
        <v>0</v>
      </c>
      <c r="M26" s="36">
        <v>-52</v>
      </c>
      <c r="N26" s="36">
        <v>0</v>
      </c>
      <c r="O26" s="36">
        <v>2532</v>
      </c>
      <c r="P26" s="36">
        <v>2532</v>
      </c>
      <c r="Q26" s="36">
        <v>0</v>
      </c>
      <c r="R26" s="36">
        <v>0</v>
      </c>
    </row>
    <row r="27" spans="1:18" ht="20.25" customHeight="1">
      <c r="A27" s="35" t="s">
        <v>194</v>
      </c>
      <c r="B27" s="36">
        <v>13409</v>
      </c>
      <c r="C27" s="36">
        <v>666</v>
      </c>
      <c r="D27" s="36">
        <v>0</v>
      </c>
      <c r="E27" s="36">
        <v>6347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3755</v>
      </c>
      <c r="L27" s="36">
        <v>0</v>
      </c>
      <c r="M27" s="36">
        <v>-9436</v>
      </c>
      <c r="N27" s="36">
        <v>0</v>
      </c>
      <c r="O27" s="36">
        <v>14075</v>
      </c>
      <c r="P27" s="36">
        <v>14075</v>
      </c>
      <c r="Q27" s="36">
        <v>0</v>
      </c>
      <c r="R27" s="36">
        <v>0</v>
      </c>
    </row>
    <row r="28" spans="1:18" ht="20.25" customHeight="1">
      <c r="A28" s="35" t="s">
        <v>332</v>
      </c>
      <c r="B28" s="36">
        <v>17660</v>
      </c>
      <c r="C28" s="36">
        <v>4128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4128</v>
      </c>
      <c r="L28" s="36">
        <v>0</v>
      </c>
      <c r="M28" s="36">
        <v>0</v>
      </c>
      <c r="N28" s="36">
        <v>0</v>
      </c>
      <c r="O28" s="36">
        <v>21788</v>
      </c>
      <c r="P28" s="36">
        <v>21788</v>
      </c>
      <c r="Q28" s="36">
        <v>0</v>
      </c>
      <c r="R28" s="36">
        <v>0</v>
      </c>
    </row>
    <row r="29" spans="1:18" ht="20.25" customHeight="1">
      <c r="A29" s="35" t="s">
        <v>195</v>
      </c>
      <c r="B29" s="36">
        <v>29789</v>
      </c>
      <c r="C29" s="36">
        <v>26090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40042</v>
      </c>
      <c r="L29" s="36">
        <v>0</v>
      </c>
      <c r="M29" s="36">
        <v>-13952</v>
      </c>
      <c r="N29" s="36">
        <v>0</v>
      </c>
      <c r="O29" s="36">
        <v>55879</v>
      </c>
      <c r="P29" s="36">
        <v>55879</v>
      </c>
      <c r="Q29" s="36">
        <v>0</v>
      </c>
      <c r="R29" s="36">
        <v>0</v>
      </c>
    </row>
    <row r="30" spans="1:18" ht="20.25" customHeight="1">
      <c r="A30" s="35" t="s">
        <v>196</v>
      </c>
      <c r="B30" s="36">
        <v>15820</v>
      </c>
      <c r="C30" s="36">
        <v>3690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3690</v>
      </c>
      <c r="L30" s="36">
        <v>0</v>
      </c>
      <c r="M30" s="36">
        <v>0</v>
      </c>
      <c r="N30" s="36">
        <v>0</v>
      </c>
      <c r="O30" s="36">
        <v>19510</v>
      </c>
      <c r="P30" s="36">
        <v>19510</v>
      </c>
      <c r="Q30" s="36">
        <v>0</v>
      </c>
      <c r="R30" s="36">
        <v>0</v>
      </c>
    </row>
    <row r="31" spans="1:18" ht="20.25" customHeight="1">
      <c r="A31" s="35" t="s">
        <v>197</v>
      </c>
      <c r="B31" s="36">
        <v>14233</v>
      </c>
      <c r="C31" s="36">
        <v>-10778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1748</v>
      </c>
      <c r="L31" s="36">
        <v>0</v>
      </c>
      <c r="M31" s="36">
        <v>-12526</v>
      </c>
      <c r="N31" s="36">
        <v>0</v>
      </c>
      <c r="O31" s="36">
        <v>3455</v>
      </c>
      <c r="P31" s="36">
        <v>3446</v>
      </c>
      <c r="Q31" s="36">
        <v>9</v>
      </c>
      <c r="R31" s="36">
        <v>9</v>
      </c>
    </row>
    <row r="32" spans="1:18" ht="20.25" customHeight="1">
      <c r="A32" s="35" t="s">
        <v>198</v>
      </c>
      <c r="B32" s="36">
        <v>13893</v>
      </c>
      <c r="C32" s="36">
        <v>4857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1100</v>
      </c>
      <c r="J32" s="36">
        <v>0</v>
      </c>
      <c r="K32" s="36">
        <v>5977</v>
      </c>
      <c r="L32" s="36">
        <v>0</v>
      </c>
      <c r="M32" s="36">
        <v>-2220</v>
      </c>
      <c r="N32" s="36">
        <v>0</v>
      </c>
      <c r="O32" s="36">
        <v>18750</v>
      </c>
      <c r="P32" s="36">
        <v>17983</v>
      </c>
      <c r="Q32" s="36">
        <v>767</v>
      </c>
      <c r="R32" s="36">
        <v>767</v>
      </c>
    </row>
    <row r="33" spans="1:18" ht="20.25" customHeight="1">
      <c r="A33" s="35" t="s">
        <v>199</v>
      </c>
      <c r="B33" s="36">
        <v>400</v>
      </c>
      <c r="C33" s="36">
        <v>-390</v>
      </c>
      <c r="D33" s="36">
        <v>0</v>
      </c>
      <c r="E33" s="36">
        <v>10</v>
      </c>
      <c r="F33" s="36">
        <v>64076</v>
      </c>
      <c r="G33" s="36">
        <v>0</v>
      </c>
      <c r="H33" s="36">
        <v>0</v>
      </c>
      <c r="I33" s="36">
        <v>0</v>
      </c>
      <c r="J33" s="36">
        <v>0</v>
      </c>
      <c r="K33" s="36">
        <v>-400</v>
      </c>
      <c r="L33" s="36">
        <v>0</v>
      </c>
      <c r="M33" s="36">
        <v>-64076</v>
      </c>
      <c r="N33" s="36">
        <v>0</v>
      </c>
      <c r="O33" s="36">
        <v>10</v>
      </c>
      <c r="P33" s="36">
        <v>0</v>
      </c>
      <c r="Q33" s="36">
        <v>10</v>
      </c>
      <c r="R33" s="36">
        <v>10</v>
      </c>
    </row>
    <row r="34" spans="1:18" ht="20.25" customHeight="1">
      <c r="A34" s="35" t="s">
        <v>379</v>
      </c>
      <c r="B34" s="36">
        <v>1123</v>
      </c>
      <c r="C34" s="36">
        <v>161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161</v>
      </c>
      <c r="L34" s="36">
        <v>0</v>
      </c>
      <c r="M34" s="36">
        <v>0</v>
      </c>
      <c r="N34" s="36">
        <v>0</v>
      </c>
      <c r="O34" s="36">
        <v>1284</v>
      </c>
      <c r="P34" s="36">
        <v>1284</v>
      </c>
      <c r="Q34" s="36">
        <v>0</v>
      </c>
      <c r="R34" s="36">
        <v>0</v>
      </c>
    </row>
    <row r="35" spans="1:18" ht="20.25" customHeight="1">
      <c r="A35" s="35" t="s">
        <v>380</v>
      </c>
      <c r="B35" s="36">
        <v>773</v>
      </c>
      <c r="C35" s="36">
        <v>161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161</v>
      </c>
      <c r="L35" s="36">
        <v>0</v>
      </c>
      <c r="M35" s="36">
        <v>0</v>
      </c>
      <c r="N35" s="36">
        <v>0</v>
      </c>
      <c r="O35" s="36">
        <v>934</v>
      </c>
      <c r="P35" s="36">
        <v>934</v>
      </c>
      <c r="Q35" s="36">
        <v>0</v>
      </c>
      <c r="R35" s="36">
        <v>0</v>
      </c>
    </row>
    <row r="36" spans="1:18" ht="20.25" customHeight="1">
      <c r="A36" s="35" t="s">
        <v>381</v>
      </c>
      <c r="B36" s="36">
        <v>350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350</v>
      </c>
      <c r="P36" s="36">
        <v>350</v>
      </c>
      <c r="Q36" s="36">
        <v>0</v>
      </c>
      <c r="R36" s="36">
        <v>0</v>
      </c>
    </row>
    <row r="37" spans="1:18" ht="20.25" customHeight="1">
      <c r="A37" s="35" t="s">
        <v>382</v>
      </c>
      <c r="B37" s="36">
        <v>19258</v>
      </c>
      <c r="C37" s="36">
        <v>7199</v>
      </c>
      <c r="D37" s="36">
        <v>0</v>
      </c>
      <c r="E37" s="36">
        <v>0</v>
      </c>
      <c r="F37" s="36">
        <v>12471</v>
      </c>
      <c r="G37" s="36">
        <v>0</v>
      </c>
      <c r="H37" s="36">
        <v>0</v>
      </c>
      <c r="I37" s="36">
        <v>0</v>
      </c>
      <c r="J37" s="36">
        <v>0</v>
      </c>
      <c r="K37" s="36">
        <v>2155</v>
      </c>
      <c r="L37" s="36">
        <v>0</v>
      </c>
      <c r="M37" s="36">
        <v>-7427</v>
      </c>
      <c r="N37" s="36">
        <v>0</v>
      </c>
      <c r="O37" s="36">
        <v>26457</v>
      </c>
      <c r="P37" s="36">
        <v>26457</v>
      </c>
      <c r="Q37" s="36">
        <v>0</v>
      </c>
      <c r="R37" s="36">
        <v>0</v>
      </c>
    </row>
    <row r="38" spans="1:18" ht="20.25" customHeight="1">
      <c r="A38" s="35" t="s">
        <v>383</v>
      </c>
      <c r="B38" s="36">
        <v>9219</v>
      </c>
      <c r="C38" s="36">
        <v>6770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7770</v>
      </c>
      <c r="L38" s="36">
        <v>0</v>
      </c>
      <c r="M38" s="36">
        <v>-1000</v>
      </c>
      <c r="N38" s="36">
        <v>0</v>
      </c>
      <c r="O38" s="36">
        <v>15989</v>
      </c>
      <c r="P38" s="36">
        <v>15989</v>
      </c>
      <c r="Q38" s="36">
        <v>0</v>
      </c>
      <c r="R38" s="36">
        <v>0</v>
      </c>
    </row>
    <row r="39" spans="1:18" ht="20.25" customHeight="1">
      <c r="A39" s="35" t="s">
        <v>384</v>
      </c>
      <c r="B39" s="36">
        <v>10039</v>
      </c>
      <c r="C39" s="36">
        <v>429</v>
      </c>
      <c r="D39" s="36">
        <v>0</v>
      </c>
      <c r="E39" s="36">
        <v>0</v>
      </c>
      <c r="F39" s="36">
        <v>12471</v>
      </c>
      <c r="G39" s="36">
        <v>0</v>
      </c>
      <c r="H39" s="36">
        <v>0</v>
      </c>
      <c r="I39" s="36">
        <v>0</v>
      </c>
      <c r="J39" s="36">
        <v>0</v>
      </c>
      <c r="K39" s="36">
        <v>-5615</v>
      </c>
      <c r="L39" s="36">
        <v>0</v>
      </c>
      <c r="M39" s="36">
        <v>-6427</v>
      </c>
      <c r="N39" s="36">
        <v>0</v>
      </c>
      <c r="O39" s="36">
        <v>10468</v>
      </c>
      <c r="P39" s="36">
        <v>10468</v>
      </c>
      <c r="Q39" s="36">
        <v>0</v>
      </c>
      <c r="R39" s="36">
        <v>0</v>
      </c>
    </row>
    <row r="40" spans="1:18" ht="20.25" customHeight="1">
      <c r="A40" s="35" t="s">
        <v>385</v>
      </c>
      <c r="B40" s="36">
        <v>703178</v>
      </c>
      <c r="C40" s="36">
        <v>7197</v>
      </c>
      <c r="D40" s="36">
        <v>0</v>
      </c>
      <c r="E40" s="36">
        <v>125983</v>
      </c>
      <c r="F40" s="36">
        <v>184455</v>
      </c>
      <c r="G40" s="36">
        <v>43363</v>
      </c>
      <c r="H40" s="36">
        <v>0</v>
      </c>
      <c r="I40" s="36">
        <v>0</v>
      </c>
      <c r="J40" s="36">
        <v>0</v>
      </c>
      <c r="K40" s="36">
        <v>230740</v>
      </c>
      <c r="L40" s="36">
        <v>0</v>
      </c>
      <c r="M40" s="36">
        <v>-577344</v>
      </c>
      <c r="N40" s="36">
        <v>0</v>
      </c>
      <c r="O40" s="36">
        <v>710375</v>
      </c>
      <c r="P40" s="36">
        <v>706014</v>
      </c>
      <c r="Q40" s="36">
        <v>4361</v>
      </c>
      <c r="R40" s="36">
        <v>4361</v>
      </c>
    </row>
    <row r="41" spans="1:18" ht="20.25" customHeight="1">
      <c r="A41" s="35" t="s">
        <v>200</v>
      </c>
      <c r="B41" s="36">
        <v>55728</v>
      </c>
      <c r="C41" s="36">
        <v>30832</v>
      </c>
      <c r="D41" s="36">
        <v>0</v>
      </c>
      <c r="E41" s="36">
        <v>4376</v>
      </c>
      <c r="F41" s="36">
        <v>2048</v>
      </c>
      <c r="G41" s="36">
        <v>711</v>
      </c>
      <c r="H41" s="36">
        <v>0</v>
      </c>
      <c r="I41" s="36">
        <v>0</v>
      </c>
      <c r="J41" s="36">
        <v>0</v>
      </c>
      <c r="K41" s="36">
        <v>30109</v>
      </c>
      <c r="L41" s="36">
        <v>0</v>
      </c>
      <c r="M41" s="36">
        <v>-6412</v>
      </c>
      <c r="N41" s="36">
        <v>0</v>
      </c>
      <c r="O41" s="36">
        <v>86560</v>
      </c>
      <c r="P41" s="36">
        <v>86560</v>
      </c>
      <c r="Q41" s="36">
        <v>0</v>
      </c>
      <c r="R41" s="36">
        <v>0</v>
      </c>
    </row>
    <row r="42" spans="1:18" ht="20.25" customHeight="1">
      <c r="A42" s="35" t="s">
        <v>201</v>
      </c>
      <c r="B42" s="36">
        <v>115102</v>
      </c>
      <c r="C42" s="36">
        <v>88246</v>
      </c>
      <c r="D42" s="36">
        <v>0</v>
      </c>
      <c r="E42" s="36">
        <v>0</v>
      </c>
      <c r="F42" s="36">
        <v>129091</v>
      </c>
      <c r="G42" s="36">
        <v>0</v>
      </c>
      <c r="H42" s="36">
        <v>0</v>
      </c>
      <c r="I42" s="36">
        <v>0</v>
      </c>
      <c r="J42" s="36">
        <v>0</v>
      </c>
      <c r="K42" s="36">
        <v>257588</v>
      </c>
      <c r="L42" s="36">
        <v>0</v>
      </c>
      <c r="M42" s="36">
        <v>-298433</v>
      </c>
      <c r="N42" s="36">
        <v>0</v>
      </c>
      <c r="O42" s="36">
        <v>203348</v>
      </c>
      <c r="P42" s="36">
        <v>203313</v>
      </c>
      <c r="Q42" s="36">
        <v>35</v>
      </c>
      <c r="R42" s="36">
        <v>35</v>
      </c>
    </row>
    <row r="43" spans="1:18" ht="20.25" customHeight="1">
      <c r="A43" s="35" t="s">
        <v>202</v>
      </c>
      <c r="B43" s="36">
        <v>55049</v>
      </c>
      <c r="C43" s="36">
        <v>14561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14561</v>
      </c>
      <c r="L43" s="36">
        <v>0</v>
      </c>
      <c r="M43" s="36">
        <v>0</v>
      </c>
      <c r="N43" s="36">
        <v>0</v>
      </c>
      <c r="O43" s="36">
        <v>69610</v>
      </c>
      <c r="P43" s="36">
        <v>69610</v>
      </c>
      <c r="Q43" s="36">
        <v>0</v>
      </c>
      <c r="R43" s="36">
        <v>0</v>
      </c>
    </row>
    <row r="44" spans="1:18" ht="20.25" customHeight="1">
      <c r="A44" s="35" t="s">
        <v>203</v>
      </c>
      <c r="B44" s="36">
        <v>8584</v>
      </c>
      <c r="C44" s="36">
        <v>5743</v>
      </c>
      <c r="D44" s="36">
        <v>0</v>
      </c>
      <c r="E44" s="36">
        <v>0</v>
      </c>
      <c r="F44" s="36">
        <v>3904</v>
      </c>
      <c r="G44" s="36">
        <v>0</v>
      </c>
      <c r="H44" s="36">
        <v>0</v>
      </c>
      <c r="I44" s="36">
        <v>0</v>
      </c>
      <c r="J44" s="36">
        <v>0</v>
      </c>
      <c r="K44" s="36">
        <v>27216</v>
      </c>
      <c r="L44" s="36">
        <v>0</v>
      </c>
      <c r="M44" s="36">
        <v>-25377</v>
      </c>
      <c r="N44" s="36">
        <v>0</v>
      </c>
      <c r="O44" s="36">
        <v>14327</v>
      </c>
      <c r="P44" s="36">
        <v>14327</v>
      </c>
      <c r="Q44" s="36">
        <v>0</v>
      </c>
      <c r="R44" s="36">
        <v>0</v>
      </c>
    </row>
    <row r="45" spans="1:18" ht="20.25" customHeight="1">
      <c r="A45" s="35" t="s">
        <v>204</v>
      </c>
      <c r="B45" s="36">
        <v>11220</v>
      </c>
      <c r="C45" s="36">
        <v>9538</v>
      </c>
      <c r="D45" s="36">
        <v>0</v>
      </c>
      <c r="E45" s="36">
        <v>0</v>
      </c>
      <c r="F45" s="36">
        <v>24098</v>
      </c>
      <c r="G45" s="36">
        <v>0</v>
      </c>
      <c r="H45" s="36">
        <v>0</v>
      </c>
      <c r="I45" s="36">
        <v>0</v>
      </c>
      <c r="J45" s="36">
        <v>0</v>
      </c>
      <c r="K45" s="36">
        <v>46025</v>
      </c>
      <c r="L45" s="36">
        <v>0</v>
      </c>
      <c r="M45" s="36">
        <v>-60585</v>
      </c>
      <c r="N45" s="36">
        <v>0</v>
      </c>
      <c r="O45" s="36">
        <v>20758</v>
      </c>
      <c r="P45" s="36">
        <v>20758</v>
      </c>
      <c r="Q45" s="36">
        <v>0</v>
      </c>
      <c r="R45" s="36">
        <v>0</v>
      </c>
    </row>
    <row r="46" spans="1:18" ht="20.25" customHeight="1">
      <c r="A46" s="35" t="s">
        <v>205</v>
      </c>
      <c r="B46" s="36">
        <v>6415</v>
      </c>
      <c r="C46" s="36">
        <v>5903</v>
      </c>
      <c r="D46" s="36">
        <v>0</v>
      </c>
      <c r="E46" s="36">
        <v>0</v>
      </c>
      <c r="F46" s="36">
        <v>889</v>
      </c>
      <c r="G46" s="36">
        <v>3251</v>
      </c>
      <c r="H46" s="36">
        <v>0</v>
      </c>
      <c r="I46" s="36">
        <v>0</v>
      </c>
      <c r="J46" s="36">
        <v>0</v>
      </c>
      <c r="K46" s="36">
        <v>12784</v>
      </c>
      <c r="L46" s="36">
        <v>0</v>
      </c>
      <c r="M46" s="36">
        <v>-11021</v>
      </c>
      <c r="N46" s="36">
        <v>0</v>
      </c>
      <c r="O46" s="36">
        <v>12318</v>
      </c>
      <c r="P46" s="36">
        <v>12318</v>
      </c>
      <c r="Q46" s="36">
        <v>0</v>
      </c>
      <c r="R46" s="36">
        <v>0</v>
      </c>
    </row>
    <row r="47" spans="1:18" ht="20.25" customHeight="1">
      <c r="A47" s="35" t="s">
        <v>206</v>
      </c>
      <c r="B47" s="36">
        <v>178231</v>
      </c>
      <c r="C47" s="36">
        <v>61566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61566</v>
      </c>
      <c r="L47" s="36">
        <v>0</v>
      </c>
      <c r="M47" s="36">
        <v>0</v>
      </c>
      <c r="N47" s="36">
        <v>0</v>
      </c>
      <c r="O47" s="36">
        <v>239797</v>
      </c>
      <c r="P47" s="36">
        <v>239797</v>
      </c>
      <c r="Q47" s="36">
        <v>0</v>
      </c>
      <c r="R47" s="36">
        <v>0</v>
      </c>
    </row>
    <row r="48" spans="1:18" ht="20.25" customHeight="1">
      <c r="A48" s="35" t="s">
        <v>386</v>
      </c>
      <c r="B48" s="36">
        <v>38735</v>
      </c>
      <c r="C48" s="36">
        <v>16879</v>
      </c>
      <c r="D48" s="36">
        <v>0</v>
      </c>
      <c r="E48" s="36">
        <v>0</v>
      </c>
      <c r="F48" s="36">
        <v>1800</v>
      </c>
      <c r="G48" s="36">
        <v>0</v>
      </c>
      <c r="H48" s="36">
        <v>0</v>
      </c>
      <c r="I48" s="36">
        <v>0</v>
      </c>
      <c r="J48" s="36">
        <v>0</v>
      </c>
      <c r="K48" s="36">
        <v>15079</v>
      </c>
      <c r="L48" s="36">
        <v>0</v>
      </c>
      <c r="M48" s="36">
        <v>0</v>
      </c>
      <c r="N48" s="36">
        <v>0</v>
      </c>
      <c r="O48" s="36">
        <v>55614</v>
      </c>
      <c r="P48" s="36">
        <v>55614</v>
      </c>
      <c r="Q48" s="36">
        <v>0</v>
      </c>
      <c r="R48" s="36">
        <v>0</v>
      </c>
    </row>
    <row r="49" spans="1:18" ht="20.25" customHeight="1">
      <c r="A49" s="35" t="s">
        <v>207</v>
      </c>
      <c r="B49" s="36">
        <v>234114</v>
      </c>
      <c r="C49" s="36">
        <v>-226071</v>
      </c>
      <c r="D49" s="36">
        <v>0</v>
      </c>
      <c r="E49" s="36">
        <v>121607</v>
      </c>
      <c r="F49" s="36">
        <v>22625</v>
      </c>
      <c r="G49" s="36">
        <v>39401</v>
      </c>
      <c r="H49" s="36">
        <v>0</v>
      </c>
      <c r="I49" s="36">
        <v>0</v>
      </c>
      <c r="J49" s="36">
        <v>0</v>
      </c>
      <c r="K49" s="36">
        <v>-234188</v>
      </c>
      <c r="L49" s="36">
        <v>0</v>
      </c>
      <c r="M49" s="36">
        <v>-175516</v>
      </c>
      <c r="N49" s="36">
        <v>0</v>
      </c>
      <c r="O49" s="36">
        <v>8043</v>
      </c>
      <c r="P49" s="36">
        <v>3717</v>
      </c>
      <c r="Q49" s="36">
        <v>4326</v>
      </c>
      <c r="R49" s="36">
        <v>4326</v>
      </c>
    </row>
    <row r="50" spans="1:18" ht="20.25" customHeight="1">
      <c r="A50" s="35" t="s">
        <v>387</v>
      </c>
      <c r="B50" s="36">
        <v>1215361</v>
      </c>
      <c r="C50" s="36">
        <v>-521235</v>
      </c>
      <c r="D50" s="36">
        <v>0</v>
      </c>
      <c r="E50" s="36">
        <v>2390</v>
      </c>
      <c r="F50" s="36">
        <v>287099</v>
      </c>
      <c r="G50" s="36">
        <v>14609</v>
      </c>
      <c r="H50" s="36">
        <v>0</v>
      </c>
      <c r="I50" s="36">
        <v>112771</v>
      </c>
      <c r="J50" s="36">
        <v>0</v>
      </c>
      <c r="K50" s="36">
        <v>96871</v>
      </c>
      <c r="L50" s="36">
        <v>0</v>
      </c>
      <c r="M50" s="36">
        <v>-1034975</v>
      </c>
      <c r="N50" s="36">
        <v>0</v>
      </c>
      <c r="O50" s="36">
        <v>694126</v>
      </c>
      <c r="P50" s="36">
        <v>693157</v>
      </c>
      <c r="Q50" s="36">
        <v>969</v>
      </c>
      <c r="R50" s="36">
        <v>969</v>
      </c>
    </row>
    <row r="51" spans="1:18" ht="20.25" customHeight="1">
      <c r="A51" s="35" t="s">
        <v>208</v>
      </c>
      <c r="B51" s="36">
        <v>3403</v>
      </c>
      <c r="C51" s="36">
        <v>-102</v>
      </c>
      <c r="D51" s="36">
        <v>0</v>
      </c>
      <c r="E51" s="36">
        <v>0</v>
      </c>
      <c r="F51" s="36">
        <v>6075</v>
      </c>
      <c r="G51" s="36">
        <v>41</v>
      </c>
      <c r="H51" s="36">
        <v>0</v>
      </c>
      <c r="I51" s="36">
        <v>0</v>
      </c>
      <c r="J51" s="36">
        <v>0</v>
      </c>
      <c r="K51" s="36">
        <v>-6218</v>
      </c>
      <c r="L51" s="36">
        <v>0</v>
      </c>
      <c r="M51" s="36">
        <v>0</v>
      </c>
      <c r="N51" s="36">
        <v>0</v>
      </c>
      <c r="O51" s="36">
        <v>3301</v>
      </c>
      <c r="P51" s="36">
        <v>3071</v>
      </c>
      <c r="Q51" s="36">
        <v>230</v>
      </c>
      <c r="R51" s="36">
        <v>230</v>
      </c>
    </row>
    <row r="52" spans="1:18" ht="20.25" customHeight="1">
      <c r="A52" s="35" t="s">
        <v>209</v>
      </c>
      <c r="B52" s="36">
        <v>1031497</v>
      </c>
      <c r="C52" s="36">
        <v>-499836</v>
      </c>
      <c r="D52" s="36">
        <v>0</v>
      </c>
      <c r="E52" s="36">
        <v>0</v>
      </c>
      <c r="F52" s="36">
        <v>54457</v>
      </c>
      <c r="G52" s="36">
        <v>1490</v>
      </c>
      <c r="H52" s="36">
        <v>0</v>
      </c>
      <c r="I52" s="36">
        <v>112271</v>
      </c>
      <c r="J52" s="36">
        <v>0</v>
      </c>
      <c r="K52" s="36">
        <v>238791</v>
      </c>
      <c r="L52" s="36">
        <v>0</v>
      </c>
      <c r="M52" s="36">
        <v>-906845</v>
      </c>
      <c r="N52" s="36">
        <v>0</v>
      </c>
      <c r="O52" s="36">
        <v>531661</v>
      </c>
      <c r="P52" s="36">
        <v>531607</v>
      </c>
      <c r="Q52" s="36">
        <v>54</v>
      </c>
      <c r="R52" s="36">
        <v>54</v>
      </c>
    </row>
    <row r="53" spans="1:18" ht="20.25" customHeight="1">
      <c r="A53" s="35" t="s">
        <v>210</v>
      </c>
      <c r="B53" s="36">
        <v>144341</v>
      </c>
      <c r="C53" s="36">
        <v>-24774</v>
      </c>
      <c r="D53" s="36">
        <v>0</v>
      </c>
      <c r="E53" s="36">
        <v>0</v>
      </c>
      <c r="F53" s="36">
        <v>80477</v>
      </c>
      <c r="G53" s="36">
        <v>10211</v>
      </c>
      <c r="H53" s="36">
        <v>0</v>
      </c>
      <c r="I53" s="36">
        <v>500</v>
      </c>
      <c r="J53" s="36">
        <v>0</v>
      </c>
      <c r="K53" s="36">
        <v>-10394</v>
      </c>
      <c r="L53" s="36">
        <v>0</v>
      </c>
      <c r="M53" s="36">
        <v>-105568</v>
      </c>
      <c r="N53" s="36">
        <v>0</v>
      </c>
      <c r="O53" s="36">
        <v>119567</v>
      </c>
      <c r="P53" s="36">
        <v>119067</v>
      </c>
      <c r="Q53" s="36">
        <v>500</v>
      </c>
      <c r="R53" s="36">
        <v>500</v>
      </c>
    </row>
    <row r="54" spans="1:18" ht="20.25" customHeight="1">
      <c r="A54" s="35" t="s">
        <v>211</v>
      </c>
      <c r="B54" s="36">
        <v>4677</v>
      </c>
      <c r="C54" s="36">
        <v>-512</v>
      </c>
      <c r="D54" s="36">
        <v>0</v>
      </c>
      <c r="E54" s="36">
        <v>0</v>
      </c>
      <c r="F54" s="36">
        <v>0</v>
      </c>
      <c r="G54" s="36">
        <v>18</v>
      </c>
      <c r="H54" s="36">
        <v>0</v>
      </c>
      <c r="I54" s="36">
        <v>0</v>
      </c>
      <c r="J54" s="36">
        <v>0</v>
      </c>
      <c r="K54" s="36">
        <v>-530</v>
      </c>
      <c r="L54" s="36">
        <v>0</v>
      </c>
      <c r="M54" s="36">
        <v>0</v>
      </c>
      <c r="N54" s="36">
        <v>0</v>
      </c>
      <c r="O54" s="36">
        <v>4165</v>
      </c>
      <c r="P54" s="36">
        <v>4165</v>
      </c>
      <c r="Q54" s="36">
        <v>0</v>
      </c>
      <c r="R54" s="36">
        <v>0</v>
      </c>
    </row>
    <row r="55" spans="1:18" ht="20.25" customHeight="1">
      <c r="A55" s="35" t="s">
        <v>212</v>
      </c>
      <c r="B55" s="36">
        <v>263</v>
      </c>
      <c r="C55" s="36">
        <v>-32</v>
      </c>
      <c r="D55" s="36">
        <v>0</v>
      </c>
      <c r="E55" s="36">
        <v>0</v>
      </c>
      <c r="F55" s="36">
        <v>0</v>
      </c>
      <c r="G55" s="36">
        <v>0</v>
      </c>
      <c r="H55" s="36">
        <v>0</v>
      </c>
      <c r="I55" s="36">
        <v>0</v>
      </c>
      <c r="J55" s="36">
        <v>0</v>
      </c>
      <c r="K55" s="36">
        <v>-32</v>
      </c>
      <c r="L55" s="36">
        <v>0</v>
      </c>
      <c r="M55" s="36">
        <v>0</v>
      </c>
      <c r="N55" s="36">
        <v>0</v>
      </c>
      <c r="O55" s="36">
        <v>231</v>
      </c>
      <c r="P55" s="36">
        <v>231</v>
      </c>
      <c r="Q55" s="36">
        <v>0</v>
      </c>
      <c r="R55" s="36">
        <v>0</v>
      </c>
    </row>
    <row r="56" spans="1:18" ht="20.25" customHeight="1">
      <c r="A56" s="35" t="s">
        <v>213</v>
      </c>
      <c r="B56" s="36">
        <v>0</v>
      </c>
      <c r="C56" s="36">
        <v>25</v>
      </c>
      <c r="D56" s="36">
        <v>0</v>
      </c>
      <c r="E56" s="36">
        <v>0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25</v>
      </c>
      <c r="L56" s="36">
        <v>0</v>
      </c>
      <c r="M56" s="36">
        <v>0</v>
      </c>
      <c r="N56" s="36">
        <v>0</v>
      </c>
      <c r="O56" s="36">
        <v>25</v>
      </c>
      <c r="P56" s="36">
        <v>25</v>
      </c>
      <c r="Q56" s="36">
        <v>0</v>
      </c>
      <c r="R56" s="36">
        <v>0</v>
      </c>
    </row>
    <row r="57" spans="1:18" ht="20.25" customHeight="1">
      <c r="A57" s="35" t="s">
        <v>214</v>
      </c>
      <c r="B57" s="36">
        <v>1713</v>
      </c>
      <c r="C57" s="36">
        <v>-471</v>
      </c>
      <c r="D57" s="36">
        <v>0</v>
      </c>
      <c r="E57" s="36">
        <v>0</v>
      </c>
      <c r="F57" s="36">
        <v>332</v>
      </c>
      <c r="G57" s="36">
        <v>0</v>
      </c>
      <c r="H57" s="36">
        <v>0</v>
      </c>
      <c r="I57" s="36">
        <v>0</v>
      </c>
      <c r="J57" s="36">
        <v>0</v>
      </c>
      <c r="K57" s="36">
        <v>27</v>
      </c>
      <c r="L57" s="36">
        <v>0</v>
      </c>
      <c r="M57" s="36">
        <v>-830</v>
      </c>
      <c r="N57" s="36">
        <v>0</v>
      </c>
      <c r="O57" s="36">
        <v>1242</v>
      </c>
      <c r="P57" s="36">
        <v>1242</v>
      </c>
      <c r="Q57" s="36">
        <v>0</v>
      </c>
      <c r="R57" s="36">
        <v>0</v>
      </c>
    </row>
    <row r="58" spans="1:18" ht="20.25" customHeight="1">
      <c r="A58" s="35" t="s">
        <v>388</v>
      </c>
      <c r="B58" s="36">
        <v>24073</v>
      </c>
      <c r="C58" s="36">
        <v>4032</v>
      </c>
      <c r="D58" s="36">
        <v>0</v>
      </c>
      <c r="E58" s="36">
        <v>0</v>
      </c>
      <c r="F58" s="36">
        <v>0</v>
      </c>
      <c r="G58" s="36">
        <v>41</v>
      </c>
      <c r="H58" s="36">
        <v>0</v>
      </c>
      <c r="I58" s="36">
        <v>0</v>
      </c>
      <c r="J58" s="36">
        <v>0</v>
      </c>
      <c r="K58" s="36">
        <v>11006</v>
      </c>
      <c r="L58" s="36">
        <v>0</v>
      </c>
      <c r="M58" s="36">
        <v>-7015</v>
      </c>
      <c r="N58" s="36">
        <v>0</v>
      </c>
      <c r="O58" s="36">
        <v>28105</v>
      </c>
      <c r="P58" s="36">
        <v>28043</v>
      </c>
      <c r="Q58" s="36">
        <v>62</v>
      </c>
      <c r="R58" s="36">
        <v>62</v>
      </c>
    </row>
    <row r="59" spans="1:18" ht="20.25" customHeight="1">
      <c r="A59" s="35" t="s">
        <v>215</v>
      </c>
      <c r="B59" s="36">
        <v>5394</v>
      </c>
      <c r="C59" s="36">
        <v>435</v>
      </c>
      <c r="D59" s="36">
        <v>0</v>
      </c>
      <c r="E59" s="36">
        <v>2390</v>
      </c>
      <c r="F59" s="36">
        <v>145758</v>
      </c>
      <c r="G59" s="36">
        <v>2808</v>
      </c>
      <c r="H59" s="36">
        <v>0</v>
      </c>
      <c r="I59" s="36">
        <v>0</v>
      </c>
      <c r="J59" s="36">
        <v>0</v>
      </c>
      <c r="K59" s="36">
        <v>-135804</v>
      </c>
      <c r="L59" s="36">
        <v>0</v>
      </c>
      <c r="M59" s="36">
        <v>-14717</v>
      </c>
      <c r="N59" s="36">
        <v>0</v>
      </c>
      <c r="O59" s="36">
        <v>5829</v>
      </c>
      <c r="P59" s="36">
        <v>5706</v>
      </c>
      <c r="Q59" s="36">
        <v>123</v>
      </c>
      <c r="R59" s="36">
        <v>123</v>
      </c>
    </row>
    <row r="60" spans="1:18" ht="20.25" customHeight="1">
      <c r="A60" s="35" t="s">
        <v>389</v>
      </c>
      <c r="B60" s="36">
        <v>97440</v>
      </c>
      <c r="C60" s="36">
        <v>4966</v>
      </c>
      <c r="D60" s="36">
        <v>0</v>
      </c>
      <c r="E60" s="36">
        <v>2725</v>
      </c>
      <c r="F60" s="36">
        <v>4504</v>
      </c>
      <c r="G60" s="36">
        <v>105</v>
      </c>
      <c r="H60" s="36">
        <v>0</v>
      </c>
      <c r="I60" s="36">
        <v>1000</v>
      </c>
      <c r="J60" s="36">
        <v>0</v>
      </c>
      <c r="K60" s="36">
        <v>11113</v>
      </c>
      <c r="L60" s="36">
        <v>0</v>
      </c>
      <c r="M60" s="36">
        <v>-14481</v>
      </c>
      <c r="N60" s="36">
        <v>0</v>
      </c>
      <c r="O60" s="36">
        <v>102406</v>
      </c>
      <c r="P60" s="36">
        <v>102313</v>
      </c>
      <c r="Q60" s="36">
        <v>93</v>
      </c>
      <c r="R60" s="36">
        <v>93</v>
      </c>
    </row>
    <row r="61" spans="1:18" ht="20.25" customHeight="1">
      <c r="A61" s="35" t="s">
        <v>216</v>
      </c>
      <c r="B61" s="36">
        <v>2820</v>
      </c>
      <c r="C61" s="36">
        <v>808</v>
      </c>
      <c r="D61" s="36">
        <v>0</v>
      </c>
      <c r="E61" s="36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808</v>
      </c>
      <c r="L61" s="36">
        <v>0</v>
      </c>
      <c r="M61" s="36">
        <v>0</v>
      </c>
      <c r="N61" s="36">
        <v>0</v>
      </c>
      <c r="O61" s="36">
        <v>3628</v>
      </c>
      <c r="P61" s="36">
        <v>3628</v>
      </c>
      <c r="Q61" s="36">
        <v>0</v>
      </c>
      <c r="R61" s="36">
        <v>0</v>
      </c>
    </row>
    <row r="62" spans="1:18" ht="20.25" customHeight="1">
      <c r="A62" s="35" t="s">
        <v>217</v>
      </c>
      <c r="B62" s="36">
        <v>14287</v>
      </c>
      <c r="C62" s="36">
        <v>-3088</v>
      </c>
      <c r="D62" s="36">
        <v>0</v>
      </c>
      <c r="E62" s="36">
        <v>0</v>
      </c>
      <c r="F62" s="36">
        <v>0</v>
      </c>
      <c r="G62" s="36">
        <v>0</v>
      </c>
      <c r="H62" s="36">
        <v>0</v>
      </c>
      <c r="I62" s="36">
        <v>1000</v>
      </c>
      <c r="J62" s="36">
        <v>0</v>
      </c>
      <c r="K62" s="36">
        <v>-1710</v>
      </c>
      <c r="L62" s="36">
        <v>0</v>
      </c>
      <c r="M62" s="36">
        <v>-2378</v>
      </c>
      <c r="N62" s="36">
        <v>0</v>
      </c>
      <c r="O62" s="36">
        <v>11199</v>
      </c>
      <c r="P62" s="36">
        <v>11199</v>
      </c>
      <c r="Q62" s="36">
        <v>0</v>
      </c>
      <c r="R62" s="36">
        <v>0</v>
      </c>
    </row>
    <row r="63" spans="1:18" ht="20.25" customHeight="1">
      <c r="A63" s="35" t="s">
        <v>218</v>
      </c>
      <c r="B63" s="36">
        <v>33709</v>
      </c>
      <c r="C63" s="36">
        <v>6184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7224</v>
      </c>
      <c r="L63" s="36">
        <v>0</v>
      </c>
      <c r="M63" s="36">
        <v>-1040</v>
      </c>
      <c r="N63" s="36">
        <v>0</v>
      </c>
      <c r="O63" s="36">
        <v>39893</v>
      </c>
      <c r="P63" s="36">
        <v>39800</v>
      </c>
      <c r="Q63" s="36">
        <v>93</v>
      </c>
      <c r="R63" s="36">
        <v>93</v>
      </c>
    </row>
    <row r="64" spans="1:18" ht="20.25" customHeight="1">
      <c r="A64" s="35" t="s">
        <v>219</v>
      </c>
      <c r="B64" s="36">
        <v>24916</v>
      </c>
      <c r="C64" s="36">
        <v>-3810</v>
      </c>
      <c r="D64" s="36">
        <v>0</v>
      </c>
      <c r="E64" s="36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294</v>
      </c>
      <c r="L64" s="36">
        <v>0</v>
      </c>
      <c r="M64" s="36">
        <v>-4104</v>
      </c>
      <c r="N64" s="36">
        <v>0</v>
      </c>
      <c r="O64" s="36">
        <v>21106</v>
      </c>
      <c r="P64" s="36">
        <v>21106</v>
      </c>
      <c r="Q64" s="36">
        <v>0</v>
      </c>
      <c r="R64" s="36">
        <v>0</v>
      </c>
    </row>
    <row r="65" spans="1:18" ht="20.25" customHeight="1">
      <c r="A65" s="35" t="s">
        <v>220</v>
      </c>
      <c r="B65" s="36">
        <v>740</v>
      </c>
      <c r="C65" s="36">
        <v>4340</v>
      </c>
      <c r="D65" s="36">
        <v>0</v>
      </c>
      <c r="E65" s="36">
        <v>0</v>
      </c>
      <c r="F65" s="36">
        <v>0</v>
      </c>
      <c r="G65" s="36">
        <v>105</v>
      </c>
      <c r="H65" s="36">
        <v>0</v>
      </c>
      <c r="I65" s="36">
        <v>0</v>
      </c>
      <c r="J65" s="36">
        <v>0</v>
      </c>
      <c r="K65" s="36">
        <v>5135</v>
      </c>
      <c r="L65" s="36">
        <v>0</v>
      </c>
      <c r="M65" s="36">
        <v>-900</v>
      </c>
      <c r="N65" s="36">
        <v>0</v>
      </c>
      <c r="O65" s="36">
        <v>5080</v>
      </c>
      <c r="P65" s="36">
        <v>5080</v>
      </c>
      <c r="Q65" s="36">
        <v>0</v>
      </c>
      <c r="R65" s="36">
        <v>0</v>
      </c>
    </row>
    <row r="66" spans="1:18" ht="20.25" customHeight="1">
      <c r="A66" s="35" t="s">
        <v>221</v>
      </c>
      <c r="B66" s="36">
        <v>6376</v>
      </c>
      <c r="C66" s="36">
        <v>1163</v>
      </c>
      <c r="D66" s="36">
        <v>0</v>
      </c>
      <c r="E66" s="36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1163</v>
      </c>
      <c r="L66" s="36">
        <v>0</v>
      </c>
      <c r="M66" s="36">
        <v>0</v>
      </c>
      <c r="N66" s="36">
        <v>0</v>
      </c>
      <c r="O66" s="36">
        <v>7539</v>
      </c>
      <c r="P66" s="36">
        <v>7539</v>
      </c>
      <c r="Q66" s="36">
        <v>0</v>
      </c>
      <c r="R66" s="36">
        <v>0</v>
      </c>
    </row>
    <row r="67" spans="1:18" ht="20.25" customHeight="1">
      <c r="A67" s="35" t="s">
        <v>222</v>
      </c>
      <c r="B67" s="36">
        <v>7638</v>
      </c>
      <c r="C67" s="36">
        <v>-750</v>
      </c>
      <c r="D67" s="36">
        <v>0</v>
      </c>
      <c r="E67" s="36">
        <v>825</v>
      </c>
      <c r="F67" s="36">
        <v>903</v>
      </c>
      <c r="G67" s="36">
        <v>0</v>
      </c>
      <c r="H67" s="36">
        <v>0</v>
      </c>
      <c r="I67" s="36">
        <v>0</v>
      </c>
      <c r="J67" s="36">
        <v>0</v>
      </c>
      <c r="K67" s="36">
        <v>752</v>
      </c>
      <c r="L67" s="36">
        <v>0</v>
      </c>
      <c r="M67" s="36">
        <v>-3230</v>
      </c>
      <c r="N67" s="36">
        <v>0</v>
      </c>
      <c r="O67" s="36">
        <v>6888</v>
      </c>
      <c r="P67" s="36">
        <v>6888</v>
      </c>
      <c r="Q67" s="36">
        <v>0</v>
      </c>
      <c r="R67" s="36">
        <v>0</v>
      </c>
    </row>
    <row r="68" spans="1:18" ht="20.25" customHeight="1">
      <c r="A68" s="35" t="s">
        <v>223</v>
      </c>
      <c r="B68" s="36">
        <v>6126</v>
      </c>
      <c r="C68" s="36">
        <v>-883</v>
      </c>
      <c r="D68" s="36">
        <v>0</v>
      </c>
      <c r="E68" s="36">
        <v>0</v>
      </c>
      <c r="F68" s="36">
        <v>0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6">
        <v>0</v>
      </c>
      <c r="M68" s="36">
        <v>-883</v>
      </c>
      <c r="N68" s="36">
        <v>0</v>
      </c>
      <c r="O68" s="36">
        <v>5243</v>
      </c>
      <c r="P68" s="36">
        <v>5243</v>
      </c>
      <c r="Q68" s="36">
        <v>0</v>
      </c>
      <c r="R68" s="36">
        <v>0</v>
      </c>
    </row>
    <row r="69" spans="1:18" ht="20.25" customHeight="1">
      <c r="A69" s="35" t="s">
        <v>224</v>
      </c>
      <c r="B69" s="36">
        <v>828</v>
      </c>
      <c r="C69" s="36">
        <v>1002</v>
      </c>
      <c r="D69" s="36">
        <v>0</v>
      </c>
      <c r="E69" s="36">
        <v>1900</v>
      </c>
      <c r="F69" s="36">
        <v>3601</v>
      </c>
      <c r="G69" s="36">
        <v>0</v>
      </c>
      <c r="H69" s="36">
        <v>0</v>
      </c>
      <c r="I69" s="36">
        <v>0</v>
      </c>
      <c r="J69" s="36">
        <v>0</v>
      </c>
      <c r="K69" s="36">
        <v>-2553</v>
      </c>
      <c r="L69" s="36">
        <v>0</v>
      </c>
      <c r="M69" s="36">
        <v>-1946</v>
      </c>
      <c r="N69" s="36">
        <v>0</v>
      </c>
      <c r="O69" s="36">
        <v>1830</v>
      </c>
      <c r="P69" s="36">
        <v>1830</v>
      </c>
      <c r="Q69" s="36">
        <v>0</v>
      </c>
      <c r="R69" s="36">
        <v>0</v>
      </c>
    </row>
    <row r="70" spans="1:18" ht="20.25" customHeight="1">
      <c r="A70" s="35" t="s">
        <v>390</v>
      </c>
      <c r="B70" s="36">
        <v>186855</v>
      </c>
      <c r="C70" s="36">
        <v>54610</v>
      </c>
      <c r="D70" s="36">
        <v>0</v>
      </c>
      <c r="E70" s="36">
        <v>20859</v>
      </c>
      <c r="F70" s="36">
        <v>138122</v>
      </c>
      <c r="G70" s="36">
        <v>3137</v>
      </c>
      <c r="H70" s="36">
        <v>0</v>
      </c>
      <c r="I70" s="36">
        <v>0</v>
      </c>
      <c r="J70" s="36">
        <v>0</v>
      </c>
      <c r="K70" s="36">
        <v>20351</v>
      </c>
      <c r="L70" s="36">
        <v>0</v>
      </c>
      <c r="M70" s="36">
        <v>-127859</v>
      </c>
      <c r="N70" s="36">
        <v>0</v>
      </c>
      <c r="O70" s="36">
        <v>241465</v>
      </c>
      <c r="P70" s="36">
        <v>241413</v>
      </c>
      <c r="Q70" s="36">
        <v>52</v>
      </c>
      <c r="R70" s="36">
        <v>52</v>
      </c>
    </row>
    <row r="71" spans="1:18" ht="20.25" customHeight="1">
      <c r="A71" s="35" t="s">
        <v>225</v>
      </c>
      <c r="B71" s="36">
        <v>21965</v>
      </c>
      <c r="C71" s="36">
        <v>14861</v>
      </c>
      <c r="D71" s="36">
        <v>0</v>
      </c>
      <c r="E71" s="36">
        <v>16984</v>
      </c>
      <c r="F71" s="36">
        <v>13801</v>
      </c>
      <c r="G71" s="36">
        <v>4</v>
      </c>
      <c r="H71" s="36">
        <v>0</v>
      </c>
      <c r="I71" s="36">
        <v>0</v>
      </c>
      <c r="J71" s="36">
        <v>0</v>
      </c>
      <c r="K71" s="36">
        <v>9092</v>
      </c>
      <c r="L71" s="36">
        <v>0</v>
      </c>
      <c r="M71" s="36">
        <v>-25020</v>
      </c>
      <c r="N71" s="36">
        <v>0</v>
      </c>
      <c r="O71" s="36">
        <v>36826</v>
      </c>
      <c r="P71" s="36">
        <v>36774</v>
      </c>
      <c r="Q71" s="36">
        <v>52</v>
      </c>
      <c r="R71" s="36">
        <v>52</v>
      </c>
    </row>
    <row r="72" spans="1:18" ht="20.25" customHeight="1">
      <c r="A72" s="35" t="s">
        <v>226</v>
      </c>
      <c r="B72" s="36">
        <v>7024</v>
      </c>
      <c r="C72" s="36">
        <v>1007</v>
      </c>
      <c r="D72" s="36">
        <v>0</v>
      </c>
      <c r="E72" s="36">
        <v>610</v>
      </c>
      <c r="F72" s="36">
        <v>22594</v>
      </c>
      <c r="G72" s="36">
        <v>0</v>
      </c>
      <c r="H72" s="36">
        <v>0</v>
      </c>
      <c r="I72" s="36">
        <v>0</v>
      </c>
      <c r="J72" s="36">
        <v>0</v>
      </c>
      <c r="K72" s="36">
        <v>6973</v>
      </c>
      <c r="L72" s="36">
        <v>0</v>
      </c>
      <c r="M72" s="36">
        <v>-29170</v>
      </c>
      <c r="N72" s="36">
        <v>0</v>
      </c>
      <c r="O72" s="36">
        <v>8031</v>
      </c>
      <c r="P72" s="36">
        <v>8031</v>
      </c>
      <c r="Q72" s="36">
        <v>0</v>
      </c>
      <c r="R72" s="36">
        <v>0</v>
      </c>
    </row>
    <row r="73" spans="1:18" ht="20.25" customHeight="1">
      <c r="A73" s="35" t="s">
        <v>19</v>
      </c>
      <c r="B73" s="36">
        <v>16343</v>
      </c>
      <c r="C73" s="36">
        <v>3165</v>
      </c>
      <c r="D73" s="36">
        <v>0</v>
      </c>
      <c r="E73" s="36">
        <v>3265</v>
      </c>
      <c r="F73" s="36">
        <v>6700</v>
      </c>
      <c r="G73" s="36">
        <v>900</v>
      </c>
      <c r="H73" s="36">
        <v>0</v>
      </c>
      <c r="I73" s="36">
        <v>0</v>
      </c>
      <c r="J73" s="36">
        <v>0</v>
      </c>
      <c r="K73" s="36">
        <v>1633</v>
      </c>
      <c r="L73" s="36">
        <v>0</v>
      </c>
      <c r="M73" s="36">
        <v>-9333</v>
      </c>
      <c r="N73" s="36">
        <v>0</v>
      </c>
      <c r="O73" s="36">
        <v>19508</v>
      </c>
      <c r="P73" s="36">
        <v>19508</v>
      </c>
      <c r="Q73" s="36">
        <v>0</v>
      </c>
      <c r="R73" s="36">
        <v>0</v>
      </c>
    </row>
    <row r="74" spans="1:18" ht="20.25" customHeight="1">
      <c r="A74" s="35" t="s">
        <v>589</v>
      </c>
      <c r="B74" s="36">
        <v>105595</v>
      </c>
      <c r="C74" s="36">
        <v>45210</v>
      </c>
      <c r="D74" s="36">
        <v>0</v>
      </c>
      <c r="E74" s="36">
        <v>0</v>
      </c>
      <c r="F74" s="36">
        <v>14836</v>
      </c>
      <c r="G74" s="36">
        <v>2233</v>
      </c>
      <c r="H74" s="36">
        <v>0</v>
      </c>
      <c r="I74" s="36">
        <v>0</v>
      </c>
      <c r="J74" s="36">
        <v>0</v>
      </c>
      <c r="K74" s="36">
        <v>42952</v>
      </c>
      <c r="L74" s="36">
        <v>0</v>
      </c>
      <c r="M74" s="36">
        <v>-14811</v>
      </c>
      <c r="N74" s="36">
        <v>0</v>
      </c>
      <c r="O74" s="36">
        <v>150805</v>
      </c>
      <c r="P74" s="36">
        <v>150805</v>
      </c>
      <c r="Q74" s="36">
        <v>0</v>
      </c>
      <c r="R74" s="36">
        <v>0</v>
      </c>
    </row>
    <row r="75" spans="1:18" ht="20.25" customHeight="1">
      <c r="A75" s="35" t="s">
        <v>227</v>
      </c>
      <c r="B75" s="36">
        <v>35928</v>
      </c>
      <c r="C75" s="36">
        <v>-9633</v>
      </c>
      <c r="D75" s="36">
        <v>0</v>
      </c>
      <c r="E75" s="36">
        <v>0</v>
      </c>
      <c r="F75" s="36">
        <v>80191</v>
      </c>
      <c r="G75" s="36">
        <v>0</v>
      </c>
      <c r="H75" s="36">
        <v>0</v>
      </c>
      <c r="I75" s="36">
        <v>0</v>
      </c>
      <c r="J75" s="36">
        <v>0</v>
      </c>
      <c r="K75" s="36">
        <v>-40299</v>
      </c>
      <c r="L75" s="36">
        <v>0</v>
      </c>
      <c r="M75" s="36">
        <v>-49525</v>
      </c>
      <c r="N75" s="36">
        <v>0</v>
      </c>
      <c r="O75" s="36">
        <v>26295</v>
      </c>
      <c r="P75" s="36">
        <v>26295</v>
      </c>
      <c r="Q75" s="36">
        <v>0</v>
      </c>
      <c r="R75" s="36">
        <v>0</v>
      </c>
    </row>
    <row r="76" spans="1:18" ht="20.25" customHeight="1">
      <c r="A76" s="35" t="s">
        <v>391</v>
      </c>
      <c r="B76" s="36">
        <v>582968</v>
      </c>
      <c r="C76" s="36">
        <v>811012</v>
      </c>
      <c r="D76" s="36">
        <v>0</v>
      </c>
      <c r="E76" s="36">
        <v>308671</v>
      </c>
      <c r="F76" s="36">
        <v>882774</v>
      </c>
      <c r="G76" s="36">
        <v>28009</v>
      </c>
      <c r="H76" s="36">
        <v>752</v>
      </c>
      <c r="I76" s="36">
        <v>300</v>
      </c>
      <c r="J76" s="36">
        <v>6100</v>
      </c>
      <c r="K76" s="36">
        <v>560450</v>
      </c>
      <c r="L76" s="36">
        <v>0</v>
      </c>
      <c r="M76" s="36">
        <v>-976044</v>
      </c>
      <c r="N76" s="36">
        <v>0</v>
      </c>
      <c r="O76" s="36">
        <v>1393980</v>
      </c>
      <c r="P76" s="36">
        <v>1362303</v>
      </c>
      <c r="Q76" s="36">
        <v>31677</v>
      </c>
      <c r="R76" s="36">
        <v>31677</v>
      </c>
    </row>
    <row r="77" spans="1:18" ht="20.25" customHeight="1">
      <c r="A77" s="35" t="s">
        <v>228</v>
      </c>
      <c r="B77" s="36">
        <v>16490</v>
      </c>
      <c r="C77" s="36">
        <v>-3365</v>
      </c>
      <c r="D77" s="36">
        <v>0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267</v>
      </c>
      <c r="L77" s="36">
        <v>0</v>
      </c>
      <c r="M77" s="36">
        <v>-3632</v>
      </c>
      <c r="N77" s="36">
        <v>0</v>
      </c>
      <c r="O77" s="36">
        <v>13125</v>
      </c>
      <c r="P77" s="36">
        <v>13125</v>
      </c>
      <c r="Q77" s="36">
        <v>0</v>
      </c>
      <c r="R77" s="36">
        <v>0</v>
      </c>
    </row>
    <row r="78" spans="1:18" ht="20.25" customHeight="1">
      <c r="A78" s="35" t="s">
        <v>229</v>
      </c>
      <c r="B78" s="36">
        <v>8368</v>
      </c>
      <c r="C78" s="36">
        <v>1926</v>
      </c>
      <c r="D78" s="36">
        <v>0</v>
      </c>
      <c r="E78" s="36">
        <v>3096</v>
      </c>
      <c r="F78" s="36">
        <v>0</v>
      </c>
      <c r="G78" s="36">
        <v>0</v>
      </c>
      <c r="H78" s="36">
        <v>0</v>
      </c>
      <c r="I78" s="36">
        <v>0</v>
      </c>
      <c r="J78" s="36">
        <v>3100</v>
      </c>
      <c r="K78" s="36">
        <v>-1624</v>
      </c>
      <c r="L78" s="36">
        <v>0</v>
      </c>
      <c r="M78" s="36">
        <v>-2646</v>
      </c>
      <c r="N78" s="36">
        <v>0</v>
      </c>
      <c r="O78" s="36">
        <v>10294</v>
      </c>
      <c r="P78" s="36">
        <v>10294</v>
      </c>
      <c r="Q78" s="36">
        <v>0</v>
      </c>
      <c r="R78" s="36">
        <v>0</v>
      </c>
    </row>
    <row r="79" spans="1:18" ht="20.25" customHeight="1">
      <c r="A79" s="35" t="s">
        <v>230</v>
      </c>
      <c r="B79" s="36">
        <v>8856</v>
      </c>
      <c r="C79" s="36">
        <v>713331</v>
      </c>
      <c r="D79" s="36">
        <v>0</v>
      </c>
      <c r="E79" s="36">
        <v>259783</v>
      </c>
      <c r="F79" s="36">
        <v>0</v>
      </c>
      <c r="G79" s="36">
        <v>0</v>
      </c>
      <c r="H79" s="36">
        <v>752</v>
      </c>
      <c r="I79" s="36">
        <v>0</v>
      </c>
      <c r="J79" s="36">
        <v>0</v>
      </c>
      <c r="K79" s="36">
        <v>470279</v>
      </c>
      <c r="L79" s="36">
        <v>0</v>
      </c>
      <c r="M79" s="36">
        <v>-17483</v>
      </c>
      <c r="N79" s="36">
        <v>0</v>
      </c>
      <c r="O79" s="36">
        <v>722187</v>
      </c>
      <c r="P79" s="36">
        <v>706870</v>
      </c>
      <c r="Q79" s="36">
        <v>15317</v>
      </c>
      <c r="R79" s="36">
        <v>15317</v>
      </c>
    </row>
    <row r="80" spans="1:18" ht="20.25" customHeight="1">
      <c r="A80" s="35" t="s">
        <v>231</v>
      </c>
      <c r="B80" s="36">
        <v>353481</v>
      </c>
      <c r="C80" s="36">
        <v>208770</v>
      </c>
      <c r="D80" s="36">
        <v>0</v>
      </c>
      <c r="E80" s="36">
        <v>45792</v>
      </c>
      <c r="F80" s="36">
        <v>0</v>
      </c>
      <c r="G80" s="36">
        <v>56</v>
      </c>
      <c r="H80" s="36">
        <v>0</v>
      </c>
      <c r="I80" s="36">
        <v>0</v>
      </c>
      <c r="J80" s="36">
        <v>0</v>
      </c>
      <c r="K80" s="36">
        <v>166443</v>
      </c>
      <c r="L80" s="36">
        <v>0</v>
      </c>
      <c r="M80" s="36">
        <v>-3521</v>
      </c>
      <c r="N80" s="36">
        <v>0</v>
      </c>
      <c r="O80" s="36">
        <v>562251</v>
      </c>
      <c r="P80" s="36">
        <v>554099</v>
      </c>
      <c r="Q80" s="36">
        <v>8152</v>
      </c>
      <c r="R80" s="36">
        <v>8152</v>
      </c>
    </row>
    <row r="81" spans="1:18" ht="20.25" customHeight="1">
      <c r="A81" s="35" t="s">
        <v>232</v>
      </c>
      <c r="B81" s="36">
        <v>51596</v>
      </c>
      <c r="C81" s="36">
        <v>-32084</v>
      </c>
      <c r="D81" s="36">
        <v>0</v>
      </c>
      <c r="E81" s="36">
        <v>0</v>
      </c>
      <c r="F81" s="36">
        <v>0</v>
      </c>
      <c r="G81" s="36">
        <v>1553</v>
      </c>
      <c r="H81" s="36">
        <v>0</v>
      </c>
      <c r="I81" s="36">
        <v>0</v>
      </c>
      <c r="J81" s="36">
        <v>0</v>
      </c>
      <c r="K81" s="36">
        <v>409</v>
      </c>
      <c r="L81" s="36">
        <v>0</v>
      </c>
      <c r="M81" s="36">
        <v>-34046</v>
      </c>
      <c r="N81" s="36">
        <v>0</v>
      </c>
      <c r="O81" s="36">
        <v>19512</v>
      </c>
      <c r="P81" s="36">
        <v>12753</v>
      </c>
      <c r="Q81" s="36">
        <v>6759</v>
      </c>
      <c r="R81" s="36">
        <v>6759</v>
      </c>
    </row>
    <row r="82" spans="1:18" ht="20.25" customHeight="1">
      <c r="A82" s="35" t="s">
        <v>233</v>
      </c>
      <c r="B82" s="36">
        <v>44550</v>
      </c>
      <c r="C82" s="36">
        <v>-44550</v>
      </c>
      <c r="D82" s="36">
        <v>0</v>
      </c>
      <c r="E82" s="36">
        <v>0</v>
      </c>
      <c r="F82" s="36">
        <v>165862</v>
      </c>
      <c r="G82" s="36">
        <v>0</v>
      </c>
      <c r="H82" s="36">
        <v>0</v>
      </c>
      <c r="I82" s="36">
        <v>0</v>
      </c>
      <c r="J82" s="36">
        <v>0</v>
      </c>
      <c r="K82" s="36">
        <v>30000</v>
      </c>
      <c r="L82" s="36">
        <v>0</v>
      </c>
      <c r="M82" s="36">
        <v>-240412</v>
      </c>
      <c r="N82" s="36">
        <v>0</v>
      </c>
      <c r="O82" s="36">
        <v>0</v>
      </c>
      <c r="P82" s="36">
        <v>0</v>
      </c>
      <c r="Q82" s="36">
        <v>0</v>
      </c>
      <c r="R82" s="36">
        <v>0</v>
      </c>
    </row>
    <row r="83" spans="1:18" ht="20.25" customHeight="1">
      <c r="A83" s="35" t="s">
        <v>234</v>
      </c>
      <c r="B83" s="36">
        <v>946</v>
      </c>
      <c r="C83" s="36">
        <v>-123</v>
      </c>
      <c r="D83" s="36">
        <v>0</v>
      </c>
      <c r="E83" s="36">
        <v>0</v>
      </c>
      <c r="F83" s="36">
        <v>38708</v>
      </c>
      <c r="G83" s="36">
        <v>0</v>
      </c>
      <c r="H83" s="36">
        <v>0</v>
      </c>
      <c r="I83" s="36">
        <v>0</v>
      </c>
      <c r="J83" s="36">
        <v>0</v>
      </c>
      <c r="K83" s="36">
        <v>8419</v>
      </c>
      <c r="L83" s="36">
        <v>0</v>
      </c>
      <c r="M83" s="36">
        <v>-47250</v>
      </c>
      <c r="N83" s="36">
        <v>0</v>
      </c>
      <c r="O83" s="36">
        <v>823</v>
      </c>
      <c r="P83" s="36">
        <v>823</v>
      </c>
      <c r="Q83" s="36">
        <v>0</v>
      </c>
      <c r="R83" s="36">
        <v>0</v>
      </c>
    </row>
    <row r="84" spans="1:18" ht="20.25" customHeight="1">
      <c r="A84" s="35" t="s">
        <v>235</v>
      </c>
      <c r="B84" s="36">
        <v>5539</v>
      </c>
      <c r="C84" s="36">
        <v>43643</v>
      </c>
      <c r="D84" s="36">
        <v>0</v>
      </c>
      <c r="E84" s="36">
        <v>0</v>
      </c>
      <c r="F84" s="36">
        <v>79976</v>
      </c>
      <c r="G84" s="36">
        <v>0</v>
      </c>
      <c r="H84" s="36">
        <v>0</v>
      </c>
      <c r="I84" s="36">
        <v>0</v>
      </c>
      <c r="J84" s="36">
        <v>0</v>
      </c>
      <c r="K84" s="36">
        <v>-135</v>
      </c>
      <c r="L84" s="36">
        <v>0</v>
      </c>
      <c r="M84" s="36">
        <v>-36198</v>
      </c>
      <c r="N84" s="36">
        <v>0</v>
      </c>
      <c r="O84" s="36">
        <v>49182</v>
      </c>
      <c r="P84" s="36">
        <v>49182</v>
      </c>
      <c r="Q84" s="36">
        <v>0</v>
      </c>
      <c r="R84" s="36">
        <v>0</v>
      </c>
    </row>
    <row r="85" spans="1:18" ht="20.25" customHeight="1">
      <c r="A85" s="35" t="s">
        <v>236</v>
      </c>
      <c r="B85" s="36">
        <v>17697</v>
      </c>
      <c r="C85" s="36">
        <v>-15388</v>
      </c>
      <c r="D85" s="36">
        <v>0</v>
      </c>
      <c r="E85" s="36">
        <v>0</v>
      </c>
      <c r="F85" s="36">
        <v>23391</v>
      </c>
      <c r="G85" s="36">
        <v>0</v>
      </c>
      <c r="H85" s="36">
        <v>0</v>
      </c>
      <c r="I85" s="36">
        <v>0</v>
      </c>
      <c r="J85" s="36">
        <v>0</v>
      </c>
      <c r="K85" s="36">
        <v>4007</v>
      </c>
      <c r="L85" s="36">
        <v>0</v>
      </c>
      <c r="M85" s="36">
        <v>-42786</v>
      </c>
      <c r="N85" s="36">
        <v>0</v>
      </c>
      <c r="O85" s="36">
        <v>2309</v>
      </c>
      <c r="P85" s="36">
        <v>2309</v>
      </c>
      <c r="Q85" s="36">
        <v>0</v>
      </c>
      <c r="R85" s="36">
        <v>0</v>
      </c>
    </row>
    <row r="86" spans="1:18" ht="20.25" customHeight="1">
      <c r="A86" s="35" t="s">
        <v>237</v>
      </c>
      <c r="B86" s="36">
        <v>24233</v>
      </c>
      <c r="C86" s="36">
        <v>-18522</v>
      </c>
      <c r="D86" s="36">
        <v>0</v>
      </c>
      <c r="E86" s="36">
        <v>0</v>
      </c>
      <c r="F86" s="36">
        <v>10193</v>
      </c>
      <c r="G86" s="36">
        <v>0</v>
      </c>
      <c r="H86" s="36">
        <v>0</v>
      </c>
      <c r="I86" s="36">
        <v>0</v>
      </c>
      <c r="J86" s="36">
        <v>0</v>
      </c>
      <c r="K86" s="36">
        <v>13349</v>
      </c>
      <c r="L86" s="36">
        <v>0</v>
      </c>
      <c r="M86" s="36">
        <v>-42064</v>
      </c>
      <c r="N86" s="36">
        <v>0</v>
      </c>
      <c r="O86" s="36">
        <v>5711</v>
      </c>
      <c r="P86" s="36">
        <v>5711</v>
      </c>
      <c r="Q86" s="36">
        <v>0</v>
      </c>
      <c r="R86" s="36">
        <v>0</v>
      </c>
    </row>
    <row r="87" spans="1:18" ht="20.25" customHeight="1">
      <c r="A87" s="35" t="s">
        <v>238</v>
      </c>
      <c r="B87" s="36">
        <v>152</v>
      </c>
      <c r="C87" s="36">
        <v>3712</v>
      </c>
      <c r="D87" s="36">
        <v>0</v>
      </c>
      <c r="E87" s="36">
        <v>0</v>
      </c>
      <c r="F87" s="36">
        <v>45512</v>
      </c>
      <c r="G87" s="36">
        <v>26400</v>
      </c>
      <c r="H87" s="36">
        <v>0</v>
      </c>
      <c r="I87" s="36">
        <v>0</v>
      </c>
      <c r="J87" s="36">
        <v>3000</v>
      </c>
      <c r="K87" s="36">
        <v>5900</v>
      </c>
      <c r="L87" s="36">
        <v>0</v>
      </c>
      <c r="M87" s="36">
        <v>-77100</v>
      </c>
      <c r="N87" s="36">
        <v>0</v>
      </c>
      <c r="O87" s="36">
        <v>3864</v>
      </c>
      <c r="P87" s="36">
        <v>3864</v>
      </c>
      <c r="Q87" s="36">
        <v>0</v>
      </c>
      <c r="R87" s="36">
        <v>0</v>
      </c>
    </row>
    <row r="88" spans="1:18" ht="20.25" customHeight="1">
      <c r="A88" s="35" t="s">
        <v>239</v>
      </c>
      <c r="B88" s="36">
        <v>684</v>
      </c>
      <c r="C88" s="36">
        <v>109</v>
      </c>
      <c r="D88" s="36">
        <v>0</v>
      </c>
      <c r="E88" s="36">
        <v>0</v>
      </c>
      <c r="F88" s="36">
        <v>0</v>
      </c>
      <c r="G88" s="36">
        <v>0</v>
      </c>
      <c r="H88" s="36">
        <v>0</v>
      </c>
      <c r="I88" s="36">
        <v>0</v>
      </c>
      <c r="J88" s="36">
        <v>0</v>
      </c>
      <c r="K88" s="36">
        <v>109</v>
      </c>
      <c r="L88" s="36">
        <v>0</v>
      </c>
      <c r="M88" s="36">
        <v>0</v>
      </c>
      <c r="N88" s="36">
        <v>0</v>
      </c>
      <c r="O88" s="36">
        <v>793</v>
      </c>
      <c r="P88" s="36">
        <v>793</v>
      </c>
      <c r="Q88" s="36">
        <v>0</v>
      </c>
      <c r="R88" s="36">
        <v>0</v>
      </c>
    </row>
    <row r="89" spans="1:18" ht="20.25" customHeight="1">
      <c r="A89" s="35" t="s">
        <v>435</v>
      </c>
      <c r="B89" s="36">
        <v>0</v>
      </c>
      <c r="C89" s="36">
        <v>0</v>
      </c>
      <c r="D89" s="36">
        <v>0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42501</v>
      </c>
      <c r="L89" s="36">
        <v>0</v>
      </c>
      <c r="M89" s="36">
        <v>-42501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</row>
    <row r="90" spans="1:18" ht="20.25" customHeight="1">
      <c r="A90" s="35" t="s">
        <v>436</v>
      </c>
      <c r="B90" s="36">
        <v>50376</v>
      </c>
      <c r="C90" s="36">
        <v>-47896</v>
      </c>
      <c r="D90" s="36">
        <v>0</v>
      </c>
      <c r="E90" s="36">
        <v>0</v>
      </c>
      <c r="F90" s="36">
        <v>11004</v>
      </c>
      <c r="G90" s="36">
        <v>0</v>
      </c>
      <c r="H90" s="36">
        <v>0</v>
      </c>
      <c r="I90" s="36">
        <v>0</v>
      </c>
      <c r="J90" s="36">
        <v>0</v>
      </c>
      <c r="K90" s="36">
        <v>-48663</v>
      </c>
      <c r="L90" s="36">
        <v>0</v>
      </c>
      <c r="M90" s="36">
        <v>-10237</v>
      </c>
      <c r="N90" s="36">
        <v>0</v>
      </c>
      <c r="O90" s="36">
        <v>2480</v>
      </c>
      <c r="P90" s="36">
        <v>2480</v>
      </c>
      <c r="Q90" s="36">
        <v>0</v>
      </c>
      <c r="R90" s="36">
        <v>0</v>
      </c>
    </row>
    <row r="91" spans="1:18" ht="20.25" customHeight="1">
      <c r="A91" s="35" t="s">
        <v>437</v>
      </c>
      <c r="B91" s="36">
        <v>0</v>
      </c>
      <c r="C91" s="36">
        <v>0</v>
      </c>
      <c r="D91" s="36">
        <v>0</v>
      </c>
      <c r="E91" s="36">
        <v>0</v>
      </c>
      <c r="F91" s="36">
        <v>0</v>
      </c>
      <c r="G91" s="36">
        <v>0</v>
      </c>
      <c r="H91" s="36">
        <v>0</v>
      </c>
      <c r="I91" s="36">
        <v>0</v>
      </c>
      <c r="J91" s="36">
        <v>0</v>
      </c>
      <c r="K91" s="36">
        <v>45397</v>
      </c>
      <c r="L91" s="36">
        <v>0</v>
      </c>
      <c r="M91" s="36">
        <v>-45397</v>
      </c>
      <c r="N91" s="36">
        <v>0</v>
      </c>
      <c r="O91" s="36">
        <v>0</v>
      </c>
      <c r="P91" s="36">
        <v>0</v>
      </c>
      <c r="Q91" s="36">
        <v>0</v>
      </c>
      <c r="R91" s="36">
        <v>0</v>
      </c>
    </row>
    <row r="92" spans="1:18" ht="20.25" customHeight="1">
      <c r="A92" s="35" t="s">
        <v>240</v>
      </c>
      <c r="B92" s="36">
        <v>0</v>
      </c>
      <c r="C92" s="36">
        <v>1449</v>
      </c>
      <c r="D92" s="36">
        <v>0</v>
      </c>
      <c r="E92" s="36">
        <v>0</v>
      </c>
      <c r="F92" s="36">
        <v>508128</v>
      </c>
      <c r="G92" s="36">
        <v>0</v>
      </c>
      <c r="H92" s="36">
        <v>0</v>
      </c>
      <c r="I92" s="36">
        <v>300</v>
      </c>
      <c r="J92" s="36">
        <v>0</v>
      </c>
      <c r="K92" s="36">
        <v>-176208</v>
      </c>
      <c r="L92" s="36">
        <v>0</v>
      </c>
      <c r="M92" s="36">
        <v>-330771</v>
      </c>
      <c r="N92" s="36">
        <v>0</v>
      </c>
      <c r="O92" s="36">
        <v>1449</v>
      </c>
      <c r="P92" s="36">
        <v>0</v>
      </c>
      <c r="Q92" s="36">
        <v>1449</v>
      </c>
      <c r="R92" s="36">
        <v>1449</v>
      </c>
    </row>
    <row r="93" spans="1:18" ht="20.25" customHeight="1">
      <c r="A93" s="35" t="s">
        <v>392</v>
      </c>
      <c r="B93" s="36">
        <v>261325</v>
      </c>
      <c r="C93" s="36">
        <v>-107529</v>
      </c>
      <c r="D93" s="36">
        <v>0</v>
      </c>
      <c r="E93" s="36">
        <v>20395</v>
      </c>
      <c r="F93" s="36">
        <v>386100</v>
      </c>
      <c r="G93" s="36">
        <v>0</v>
      </c>
      <c r="H93" s="36">
        <v>0</v>
      </c>
      <c r="I93" s="36">
        <v>1250</v>
      </c>
      <c r="J93" s="36">
        <v>0</v>
      </c>
      <c r="K93" s="36">
        <v>-18709</v>
      </c>
      <c r="L93" s="36">
        <v>0</v>
      </c>
      <c r="M93" s="36">
        <v>-496565</v>
      </c>
      <c r="N93" s="36">
        <v>0</v>
      </c>
      <c r="O93" s="36">
        <v>153796</v>
      </c>
      <c r="P93" s="36">
        <v>153692</v>
      </c>
      <c r="Q93" s="36">
        <v>104</v>
      </c>
      <c r="R93" s="36">
        <v>104</v>
      </c>
    </row>
    <row r="94" spans="1:18" ht="20.25" customHeight="1">
      <c r="A94" s="35" t="s">
        <v>438</v>
      </c>
      <c r="B94" s="36">
        <v>6492</v>
      </c>
      <c r="C94" s="36">
        <v>950</v>
      </c>
      <c r="D94" s="36">
        <v>0</v>
      </c>
      <c r="E94" s="36">
        <v>0</v>
      </c>
      <c r="F94" s="36">
        <v>0</v>
      </c>
      <c r="G94" s="36">
        <v>0</v>
      </c>
      <c r="H94" s="36">
        <v>0</v>
      </c>
      <c r="I94" s="36">
        <v>0</v>
      </c>
      <c r="J94" s="36">
        <v>0</v>
      </c>
      <c r="K94" s="36">
        <v>950</v>
      </c>
      <c r="L94" s="36">
        <v>0</v>
      </c>
      <c r="M94" s="36">
        <v>0</v>
      </c>
      <c r="N94" s="36">
        <v>0</v>
      </c>
      <c r="O94" s="36">
        <v>7442</v>
      </c>
      <c r="P94" s="36">
        <v>7442</v>
      </c>
      <c r="Q94" s="36">
        <v>0</v>
      </c>
      <c r="R94" s="36">
        <v>0</v>
      </c>
    </row>
    <row r="95" spans="1:18" ht="20.25" customHeight="1">
      <c r="A95" s="35" t="s">
        <v>241</v>
      </c>
      <c r="B95" s="36">
        <v>33514</v>
      </c>
      <c r="C95" s="36">
        <v>20645</v>
      </c>
      <c r="D95" s="36">
        <v>0</v>
      </c>
      <c r="E95" s="36">
        <v>0</v>
      </c>
      <c r="F95" s="36">
        <v>84419</v>
      </c>
      <c r="G95" s="36">
        <v>0</v>
      </c>
      <c r="H95" s="36">
        <v>0</v>
      </c>
      <c r="I95" s="36">
        <v>1250</v>
      </c>
      <c r="J95" s="36">
        <v>0</v>
      </c>
      <c r="K95" s="36">
        <v>8723</v>
      </c>
      <c r="L95" s="36">
        <v>0</v>
      </c>
      <c r="M95" s="36">
        <v>-73747</v>
      </c>
      <c r="N95" s="36">
        <v>0</v>
      </c>
      <c r="O95" s="36">
        <v>54159</v>
      </c>
      <c r="P95" s="36">
        <v>54141</v>
      </c>
      <c r="Q95" s="36">
        <v>18</v>
      </c>
      <c r="R95" s="36">
        <v>18</v>
      </c>
    </row>
    <row r="96" spans="1:18" ht="20.25" customHeight="1">
      <c r="A96" s="35" t="s">
        <v>242</v>
      </c>
      <c r="B96" s="36">
        <v>10444</v>
      </c>
      <c r="C96" s="36">
        <v>-10444</v>
      </c>
      <c r="D96" s="36">
        <v>0</v>
      </c>
      <c r="E96" s="36">
        <v>0</v>
      </c>
      <c r="F96" s="36">
        <v>33980</v>
      </c>
      <c r="G96" s="36">
        <v>0</v>
      </c>
      <c r="H96" s="36">
        <v>0</v>
      </c>
      <c r="I96" s="36">
        <v>0</v>
      </c>
      <c r="J96" s="36">
        <v>0</v>
      </c>
      <c r="K96" s="36">
        <v>0</v>
      </c>
      <c r="L96" s="36">
        <v>0</v>
      </c>
      <c r="M96" s="36">
        <v>-44424</v>
      </c>
      <c r="N96" s="36">
        <v>0</v>
      </c>
      <c r="O96" s="36">
        <v>0</v>
      </c>
      <c r="P96" s="36">
        <v>0</v>
      </c>
      <c r="Q96" s="36">
        <v>0</v>
      </c>
      <c r="R96" s="36">
        <v>0</v>
      </c>
    </row>
    <row r="97" spans="1:18" ht="20.25" customHeight="1">
      <c r="A97" s="35" t="s">
        <v>243</v>
      </c>
      <c r="B97" s="36">
        <v>36277</v>
      </c>
      <c r="C97" s="36">
        <v>22715</v>
      </c>
      <c r="D97" s="36">
        <v>0</v>
      </c>
      <c r="E97" s="36">
        <v>0</v>
      </c>
      <c r="F97" s="36">
        <v>175728</v>
      </c>
      <c r="G97" s="36">
        <v>0</v>
      </c>
      <c r="H97" s="36">
        <v>0</v>
      </c>
      <c r="I97" s="36">
        <v>0</v>
      </c>
      <c r="J97" s="36">
        <v>0</v>
      </c>
      <c r="K97" s="36">
        <v>12763</v>
      </c>
      <c r="L97" s="36">
        <v>0</v>
      </c>
      <c r="M97" s="36">
        <v>-165776</v>
      </c>
      <c r="N97" s="36">
        <v>0</v>
      </c>
      <c r="O97" s="36">
        <v>58992</v>
      </c>
      <c r="P97" s="36">
        <v>58906</v>
      </c>
      <c r="Q97" s="36">
        <v>86</v>
      </c>
      <c r="R97" s="36">
        <v>86</v>
      </c>
    </row>
    <row r="98" spans="1:18" ht="20.25" customHeight="1">
      <c r="A98" s="35" t="s">
        <v>244</v>
      </c>
      <c r="B98" s="36">
        <v>73154</v>
      </c>
      <c r="C98" s="36">
        <v>-50413</v>
      </c>
      <c r="D98" s="36">
        <v>0</v>
      </c>
      <c r="E98" s="36">
        <v>0</v>
      </c>
      <c r="F98" s="36">
        <v>57826</v>
      </c>
      <c r="G98" s="36">
        <v>0</v>
      </c>
      <c r="H98" s="36">
        <v>0</v>
      </c>
      <c r="I98" s="36">
        <v>0</v>
      </c>
      <c r="J98" s="36">
        <v>0</v>
      </c>
      <c r="K98" s="36">
        <v>-23702</v>
      </c>
      <c r="L98" s="36">
        <v>0</v>
      </c>
      <c r="M98" s="36">
        <v>-84537</v>
      </c>
      <c r="N98" s="36">
        <v>0</v>
      </c>
      <c r="O98" s="36">
        <v>22741</v>
      </c>
      <c r="P98" s="36">
        <v>22741</v>
      </c>
      <c r="Q98" s="36">
        <v>0</v>
      </c>
      <c r="R98" s="36">
        <v>0</v>
      </c>
    </row>
    <row r="99" spans="1:18" ht="20.25" customHeight="1">
      <c r="A99" s="35" t="s">
        <v>245</v>
      </c>
      <c r="B99" s="36">
        <v>1500</v>
      </c>
      <c r="C99" s="36">
        <v>1756</v>
      </c>
      <c r="D99" s="36">
        <v>0</v>
      </c>
      <c r="E99" s="36">
        <v>0</v>
      </c>
      <c r="F99" s="36">
        <v>5029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-3273</v>
      </c>
      <c r="N99" s="36">
        <v>0</v>
      </c>
      <c r="O99" s="36">
        <v>3256</v>
      </c>
      <c r="P99" s="36">
        <v>3256</v>
      </c>
      <c r="Q99" s="36">
        <v>0</v>
      </c>
      <c r="R99" s="36">
        <v>0</v>
      </c>
    </row>
    <row r="100" spans="1:18" ht="20.25" customHeight="1">
      <c r="A100" s="35" t="s">
        <v>439</v>
      </c>
      <c r="B100" s="36">
        <v>96512</v>
      </c>
      <c r="C100" s="36">
        <v>-93530</v>
      </c>
      <c r="D100" s="36">
        <v>0</v>
      </c>
      <c r="E100" s="36">
        <v>20395</v>
      </c>
      <c r="F100" s="36">
        <v>25752</v>
      </c>
      <c r="G100" s="36">
        <v>0</v>
      </c>
      <c r="H100" s="36">
        <v>0</v>
      </c>
      <c r="I100" s="36">
        <v>0</v>
      </c>
      <c r="J100" s="36">
        <v>0</v>
      </c>
      <c r="K100" s="36">
        <v>-18235</v>
      </c>
      <c r="L100" s="36">
        <v>0</v>
      </c>
      <c r="M100" s="36">
        <v>-121442</v>
      </c>
      <c r="N100" s="36">
        <v>0</v>
      </c>
      <c r="O100" s="36">
        <v>2982</v>
      </c>
      <c r="P100" s="36">
        <v>2982</v>
      </c>
      <c r="Q100" s="36">
        <v>0</v>
      </c>
      <c r="R100" s="36">
        <v>0</v>
      </c>
    </row>
    <row r="101" spans="1:18" ht="20.25" customHeight="1">
      <c r="A101" s="35" t="s">
        <v>246</v>
      </c>
      <c r="B101" s="36">
        <v>3432</v>
      </c>
      <c r="C101" s="36">
        <v>792</v>
      </c>
      <c r="D101" s="36">
        <v>0</v>
      </c>
      <c r="E101" s="36">
        <v>0</v>
      </c>
      <c r="F101" s="36">
        <v>3366</v>
      </c>
      <c r="G101" s="36">
        <v>0</v>
      </c>
      <c r="H101" s="36">
        <v>0</v>
      </c>
      <c r="I101" s="36">
        <v>0</v>
      </c>
      <c r="J101" s="36">
        <v>0</v>
      </c>
      <c r="K101" s="36">
        <v>792</v>
      </c>
      <c r="L101" s="36">
        <v>0</v>
      </c>
      <c r="M101" s="36">
        <v>-3366</v>
      </c>
      <c r="N101" s="36">
        <v>0</v>
      </c>
      <c r="O101" s="36">
        <v>4224</v>
      </c>
      <c r="P101" s="36">
        <v>4224</v>
      </c>
      <c r="Q101" s="36">
        <v>0</v>
      </c>
      <c r="R101" s="36">
        <v>0</v>
      </c>
    </row>
    <row r="102" spans="1:18" ht="20.25" customHeight="1">
      <c r="A102" s="35" t="s">
        <v>393</v>
      </c>
      <c r="B102" s="36">
        <v>55827</v>
      </c>
      <c r="C102" s="36">
        <v>-4805</v>
      </c>
      <c r="D102" s="36">
        <v>0</v>
      </c>
      <c r="E102" s="36">
        <v>10371</v>
      </c>
      <c r="F102" s="36">
        <v>399254</v>
      </c>
      <c r="G102" s="36">
        <v>21986</v>
      </c>
      <c r="H102" s="36">
        <v>0</v>
      </c>
      <c r="I102" s="36">
        <v>5000</v>
      </c>
      <c r="J102" s="36">
        <v>0</v>
      </c>
      <c r="K102" s="36">
        <v>-11561</v>
      </c>
      <c r="L102" s="36">
        <v>0</v>
      </c>
      <c r="M102" s="36">
        <v>-429855</v>
      </c>
      <c r="N102" s="36">
        <v>0</v>
      </c>
      <c r="O102" s="36">
        <v>51022</v>
      </c>
      <c r="P102" s="36">
        <v>29417</v>
      </c>
      <c r="Q102" s="36">
        <v>21605</v>
      </c>
      <c r="R102" s="36">
        <v>21605</v>
      </c>
    </row>
    <row r="103" spans="1:18" ht="20.25" customHeight="1">
      <c r="A103" s="35" t="s">
        <v>247</v>
      </c>
      <c r="B103" s="36">
        <v>2415</v>
      </c>
      <c r="C103" s="36">
        <v>2022</v>
      </c>
      <c r="D103" s="36">
        <v>0</v>
      </c>
      <c r="E103" s="36">
        <v>0</v>
      </c>
      <c r="F103" s="36">
        <v>0</v>
      </c>
      <c r="G103" s="36">
        <v>0</v>
      </c>
      <c r="H103" s="36">
        <v>0</v>
      </c>
      <c r="I103" s="36">
        <v>0</v>
      </c>
      <c r="J103" s="36">
        <v>0</v>
      </c>
      <c r="K103" s="36">
        <v>2022</v>
      </c>
      <c r="L103" s="36">
        <v>0</v>
      </c>
      <c r="M103" s="36">
        <v>0</v>
      </c>
      <c r="N103" s="36">
        <v>0</v>
      </c>
      <c r="O103" s="36">
        <v>4437</v>
      </c>
      <c r="P103" s="36">
        <v>4437</v>
      </c>
      <c r="Q103" s="36">
        <v>0</v>
      </c>
      <c r="R103" s="36">
        <v>0</v>
      </c>
    </row>
    <row r="104" spans="1:18" ht="20.25" customHeight="1">
      <c r="A104" s="35" t="s">
        <v>248</v>
      </c>
      <c r="B104" s="36">
        <v>53</v>
      </c>
      <c r="C104" s="36">
        <v>31</v>
      </c>
      <c r="D104" s="36">
        <v>0</v>
      </c>
      <c r="E104" s="36">
        <v>0</v>
      </c>
      <c r="F104" s="36">
        <v>0</v>
      </c>
      <c r="G104" s="36">
        <v>0</v>
      </c>
      <c r="H104" s="36">
        <v>0</v>
      </c>
      <c r="I104" s="36">
        <v>0</v>
      </c>
      <c r="J104" s="36">
        <v>0</v>
      </c>
      <c r="K104" s="36">
        <v>31</v>
      </c>
      <c r="L104" s="36">
        <v>0</v>
      </c>
      <c r="M104" s="36">
        <v>0</v>
      </c>
      <c r="N104" s="36">
        <v>0</v>
      </c>
      <c r="O104" s="36">
        <v>84</v>
      </c>
      <c r="P104" s="36">
        <v>84</v>
      </c>
      <c r="Q104" s="36">
        <v>0</v>
      </c>
      <c r="R104" s="36">
        <v>0</v>
      </c>
    </row>
    <row r="105" spans="1:18" ht="20.25" customHeight="1">
      <c r="A105" s="35" t="s">
        <v>249</v>
      </c>
      <c r="B105" s="36">
        <v>17233</v>
      </c>
      <c r="C105" s="36">
        <v>4576</v>
      </c>
      <c r="D105" s="36">
        <v>0</v>
      </c>
      <c r="E105" s="36">
        <v>0</v>
      </c>
      <c r="F105" s="36">
        <v>79851</v>
      </c>
      <c r="G105" s="36">
        <v>0</v>
      </c>
      <c r="H105" s="36">
        <v>0</v>
      </c>
      <c r="I105" s="36">
        <v>5000</v>
      </c>
      <c r="J105" s="36">
        <v>0</v>
      </c>
      <c r="K105" s="36">
        <v>9642</v>
      </c>
      <c r="L105" s="36">
        <v>0</v>
      </c>
      <c r="M105" s="36">
        <v>-89917</v>
      </c>
      <c r="N105" s="36">
        <v>0</v>
      </c>
      <c r="O105" s="36">
        <v>21809</v>
      </c>
      <c r="P105" s="36">
        <v>7314</v>
      </c>
      <c r="Q105" s="36">
        <v>14495</v>
      </c>
      <c r="R105" s="36">
        <v>14495</v>
      </c>
    </row>
    <row r="106" spans="1:18" ht="20.25" customHeight="1">
      <c r="A106" s="35" t="s">
        <v>250</v>
      </c>
      <c r="B106" s="36">
        <v>17000</v>
      </c>
      <c r="C106" s="36">
        <v>-11370</v>
      </c>
      <c r="D106" s="36">
        <v>0</v>
      </c>
      <c r="E106" s="36">
        <v>0</v>
      </c>
      <c r="F106" s="36">
        <v>0</v>
      </c>
      <c r="G106" s="36">
        <v>0</v>
      </c>
      <c r="H106" s="36">
        <v>0</v>
      </c>
      <c r="I106" s="36">
        <v>0</v>
      </c>
      <c r="J106" s="36">
        <v>0</v>
      </c>
      <c r="K106" s="36">
        <v>427</v>
      </c>
      <c r="L106" s="36">
        <v>0</v>
      </c>
      <c r="M106" s="36">
        <v>-11797</v>
      </c>
      <c r="N106" s="36">
        <v>0</v>
      </c>
      <c r="O106" s="36">
        <v>5630</v>
      </c>
      <c r="P106" s="36">
        <v>5630</v>
      </c>
      <c r="Q106" s="36">
        <v>0</v>
      </c>
      <c r="R106" s="36">
        <v>0</v>
      </c>
    </row>
    <row r="107" spans="1:18" ht="20.25" customHeight="1">
      <c r="A107" s="35" t="s">
        <v>251</v>
      </c>
      <c r="B107" s="36">
        <v>260</v>
      </c>
      <c r="C107" s="36">
        <v>46</v>
      </c>
      <c r="D107" s="36">
        <v>0</v>
      </c>
      <c r="E107" s="36">
        <v>10371</v>
      </c>
      <c r="F107" s="36">
        <v>14464</v>
      </c>
      <c r="G107" s="36">
        <v>0</v>
      </c>
      <c r="H107" s="36">
        <v>0</v>
      </c>
      <c r="I107" s="36">
        <v>0</v>
      </c>
      <c r="J107" s="36">
        <v>0</v>
      </c>
      <c r="K107" s="36">
        <v>-1289</v>
      </c>
      <c r="L107" s="36">
        <v>0</v>
      </c>
      <c r="M107" s="36">
        <v>-23500</v>
      </c>
      <c r="N107" s="36">
        <v>0</v>
      </c>
      <c r="O107" s="36">
        <v>306</v>
      </c>
      <c r="P107" s="36">
        <v>306</v>
      </c>
      <c r="Q107" s="36">
        <v>0</v>
      </c>
      <c r="R107" s="36">
        <v>0</v>
      </c>
    </row>
    <row r="108" spans="1:18" ht="20.25" customHeight="1">
      <c r="A108" s="35" t="s">
        <v>252</v>
      </c>
      <c r="B108" s="36">
        <v>3926</v>
      </c>
      <c r="C108" s="36">
        <v>7350</v>
      </c>
      <c r="D108" s="36">
        <v>0</v>
      </c>
      <c r="E108" s="36">
        <v>0</v>
      </c>
      <c r="F108" s="36">
        <v>9610</v>
      </c>
      <c r="G108" s="36">
        <v>6069</v>
      </c>
      <c r="H108" s="36">
        <v>0</v>
      </c>
      <c r="I108" s="36">
        <v>0</v>
      </c>
      <c r="J108" s="36">
        <v>0</v>
      </c>
      <c r="K108" s="36">
        <v>0</v>
      </c>
      <c r="L108" s="36">
        <v>0</v>
      </c>
      <c r="M108" s="36">
        <v>-8329</v>
      </c>
      <c r="N108" s="36">
        <v>0</v>
      </c>
      <c r="O108" s="36">
        <v>11276</v>
      </c>
      <c r="P108" s="36">
        <v>11276</v>
      </c>
      <c r="Q108" s="36">
        <v>0</v>
      </c>
      <c r="R108" s="36">
        <v>0</v>
      </c>
    </row>
    <row r="109" spans="1:18" ht="20.25" customHeight="1">
      <c r="A109" s="35" t="s">
        <v>253</v>
      </c>
      <c r="B109" s="36">
        <v>2535</v>
      </c>
      <c r="C109" s="36">
        <v>-2155</v>
      </c>
      <c r="D109" s="36">
        <v>0</v>
      </c>
      <c r="E109" s="36">
        <v>0</v>
      </c>
      <c r="F109" s="36">
        <v>160026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-162181</v>
      </c>
      <c r="N109" s="36">
        <v>0</v>
      </c>
      <c r="O109" s="36">
        <v>380</v>
      </c>
      <c r="P109" s="36">
        <v>380</v>
      </c>
      <c r="Q109" s="36">
        <v>0</v>
      </c>
      <c r="R109" s="36">
        <v>0</v>
      </c>
    </row>
    <row r="110" spans="1:18" ht="20.25" customHeight="1">
      <c r="A110" s="35" t="s">
        <v>254</v>
      </c>
      <c r="B110" s="36">
        <v>0</v>
      </c>
      <c r="C110" s="36">
        <v>100</v>
      </c>
      <c r="D110" s="36">
        <v>0</v>
      </c>
      <c r="E110" s="36">
        <v>0</v>
      </c>
      <c r="F110" s="36">
        <v>35170</v>
      </c>
      <c r="G110" s="36">
        <v>0</v>
      </c>
      <c r="H110" s="36">
        <v>0</v>
      </c>
      <c r="I110" s="36">
        <v>0</v>
      </c>
      <c r="J110" s="36">
        <v>0</v>
      </c>
      <c r="K110" s="36">
        <v>0</v>
      </c>
      <c r="L110" s="36">
        <v>0</v>
      </c>
      <c r="M110" s="36">
        <v>-35070</v>
      </c>
      <c r="N110" s="36">
        <v>0</v>
      </c>
      <c r="O110" s="36">
        <v>100</v>
      </c>
      <c r="P110" s="36">
        <v>100</v>
      </c>
      <c r="Q110" s="36">
        <v>0</v>
      </c>
      <c r="R110" s="36">
        <v>0</v>
      </c>
    </row>
    <row r="111" spans="1:18" ht="20.25" customHeight="1">
      <c r="A111" s="35" t="s">
        <v>255</v>
      </c>
      <c r="B111" s="36">
        <v>10125</v>
      </c>
      <c r="C111" s="36">
        <v>-3920</v>
      </c>
      <c r="D111" s="36">
        <v>0</v>
      </c>
      <c r="E111" s="36">
        <v>0</v>
      </c>
      <c r="F111" s="36">
        <v>18047</v>
      </c>
      <c r="G111" s="36">
        <v>5372</v>
      </c>
      <c r="H111" s="36">
        <v>0</v>
      </c>
      <c r="I111" s="36">
        <v>0</v>
      </c>
      <c r="J111" s="36">
        <v>0</v>
      </c>
      <c r="K111" s="36">
        <v>-7265</v>
      </c>
      <c r="L111" s="36">
        <v>0</v>
      </c>
      <c r="M111" s="36">
        <v>-20074</v>
      </c>
      <c r="N111" s="36">
        <v>0</v>
      </c>
      <c r="O111" s="36">
        <v>6205</v>
      </c>
      <c r="P111" s="36">
        <v>2095</v>
      </c>
      <c r="Q111" s="36">
        <v>4110</v>
      </c>
      <c r="R111" s="36">
        <v>4110</v>
      </c>
    </row>
    <row r="112" spans="1:18" ht="20.25" customHeight="1">
      <c r="A112" s="35" t="s">
        <v>256</v>
      </c>
      <c r="B112" s="36">
        <v>6280</v>
      </c>
      <c r="C112" s="36">
        <v>-3631</v>
      </c>
      <c r="D112" s="36">
        <v>0</v>
      </c>
      <c r="E112" s="36">
        <v>0</v>
      </c>
      <c r="F112" s="36">
        <v>28863</v>
      </c>
      <c r="G112" s="36">
        <v>0</v>
      </c>
      <c r="H112" s="36">
        <v>0</v>
      </c>
      <c r="I112" s="36">
        <v>0</v>
      </c>
      <c r="J112" s="36">
        <v>0</v>
      </c>
      <c r="K112" s="36">
        <v>-631</v>
      </c>
      <c r="L112" s="36">
        <v>0</v>
      </c>
      <c r="M112" s="36">
        <v>-31863</v>
      </c>
      <c r="N112" s="36">
        <v>0</v>
      </c>
      <c r="O112" s="36">
        <v>2649</v>
      </c>
      <c r="P112" s="36">
        <v>2649</v>
      </c>
      <c r="Q112" s="36">
        <v>0</v>
      </c>
      <c r="R112" s="36">
        <v>0</v>
      </c>
    </row>
    <row r="113" spans="1:18" ht="20.25" customHeight="1">
      <c r="A113" s="35" t="s">
        <v>257</v>
      </c>
      <c r="B113" s="36">
        <v>0</v>
      </c>
      <c r="C113" s="36">
        <v>0</v>
      </c>
      <c r="D113" s="36">
        <v>0</v>
      </c>
      <c r="E113" s="36">
        <v>0</v>
      </c>
      <c r="F113" s="36">
        <v>7922</v>
      </c>
      <c r="G113" s="36">
        <v>8787</v>
      </c>
      <c r="H113" s="36">
        <v>0</v>
      </c>
      <c r="I113" s="36">
        <v>0</v>
      </c>
      <c r="J113" s="36">
        <v>0</v>
      </c>
      <c r="K113" s="36">
        <v>-7727</v>
      </c>
      <c r="L113" s="36">
        <v>0</v>
      </c>
      <c r="M113" s="36">
        <v>-8982</v>
      </c>
      <c r="N113" s="36">
        <v>0</v>
      </c>
      <c r="O113" s="36">
        <v>0</v>
      </c>
      <c r="P113" s="36">
        <v>0</v>
      </c>
      <c r="Q113" s="36">
        <v>0</v>
      </c>
      <c r="R113" s="36">
        <v>0</v>
      </c>
    </row>
    <row r="114" spans="1:18" ht="20.25" customHeight="1">
      <c r="A114" s="35" t="s">
        <v>440</v>
      </c>
      <c r="B114" s="36">
        <v>0</v>
      </c>
      <c r="C114" s="36">
        <v>720</v>
      </c>
      <c r="D114" s="36">
        <v>0</v>
      </c>
      <c r="E114" s="36">
        <v>0</v>
      </c>
      <c r="F114" s="36">
        <v>8366</v>
      </c>
      <c r="G114" s="36">
        <v>1758</v>
      </c>
      <c r="H114" s="36">
        <v>0</v>
      </c>
      <c r="I114" s="36">
        <v>0</v>
      </c>
      <c r="J114" s="36">
        <v>0</v>
      </c>
      <c r="K114" s="36">
        <v>3600</v>
      </c>
      <c r="L114" s="36">
        <v>0</v>
      </c>
      <c r="M114" s="36">
        <v>-13004</v>
      </c>
      <c r="N114" s="36">
        <v>0</v>
      </c>
      <c r="O114" s="36">
        <v>720</v>
      </c>
      <c r="P114" s="36">
        <v>720</v>
      </c>
      <c r="Q114" s="36">
        <v>0</v>
      </c>
      <c r="R114" s="36">
        <v>0</v>
      </c>
    </row>
    <row r="115" spans="1:18" ht="20.25" customHeight="1">
      <c r="A115" s="35" t="s">
        <v>258</v>
      </c>
      <c r="B115" s="36">
        <v>0</v>
      </c>
      <c r="C115" s="36">
        <v>0</v>
      </c>
      <c r="D115" s="36">
        <v>0</v>
      </c>
      <c r="E115" s="36">
        <v>0</v>
      </c>
      <c r="F115" s="36">
        <v>367</v>
      </c>
      <c r="G115" s="36">
        <v>0</v>
      </c>
      <c r="H115" s="36">
        <v>0</v>
      </c>
      <c r="I115" s="36">
        <v>0</v>
      </c>
      <c r="J115" s="36">
        <v>0</v>
      </c>
      <c r="K115" s="36">
        <v>0</v>
      </c>
      <c r="L115" s="36">
        <v>0</v>
      </c>
      <c r="M115" s="36">
        <v>-367</v>
      </c>
      <c r="N115" s="36">
        <v>0</v>
      </c>
      <c r="O115" s="36">
        <v>0</v>
      </c>
      <c r="P115" s="36">
        <v>0</v>
      </c>
      <c r="Q115" s="36">
        <v>0</v>
      </c>
      <c r="R115" s="36">
        <v>0</v>
      </c>
    </row>
    <row r="116" spans="1:18" ht="20.25" customHeight="1">
      <c r="A116" s="35" t="s">
        <v>259</v>
      </c>
      <c r="B116" s="36">
        <v>13000</v>
      </c>
      <c r="C116" s="36">
        <v>-9944</v>
      </c>
      <c r="D116" s="36">
        <v>0</v>
      </c>
      <c r="E116" s="36">
        <v>0</v>
      </c>
      <c r="F116" s="36">
        <v>36568</v>
      </c>
      <c r="G116" s="36">
        <v>0</v>
      </c>
      <c r="H116" s="36">
        <v>0</v>
      </c>
      <c r="I116" s="36">
        <v>0</v>
      </c>
      <c r="J116" s="36">
        <v>0</v>
      </c>
      <c r="K116" s="36">
        <v>-9944</v>
      </c>
      <c r="L116" s="36">
        <v>0</v>
      </c>
      <c r="M116" s="36">
        <v>-36568</v>
      </c>
      <c r="N116" s="36">
        <v>0</v>
      </c>
      <c r="O116" s="36">
        <v>3056</v>
      </c>
      <c r="P116" s="36">
        <v>56</v>
      </c>
      <c r="Q116" s="36">
        <v>3000</v>
      </c>
      <c r="R116" s="36">
        <v>3000</v>
      </c>
    </row>
    <row r="117" spans="1:18" ht="20.25" customHeight="1">
      <c r="A117" s="35" t="s">
        <v>394</v>
      </c>
      <c r="B117" s="36">
        <v>7565</v>
      </c>
      <c r="C117" s="36">
        <v>-972</v>
      </c>
      <c r="D117" s="36">
        <v>0</v>
      </c>
      <c r="E117" s="36">
        <v>0</v>
      </c>
      <c r="F117" s="36">
        <v>60545</v>
      </c>
      <c r="G117" s="36">
        <v>21</v>
      </c>
      <c r="H117" s="36">
        <v>0</v>
      </c>
      <c r="I117" s="36">
        <v>14862</v>
      </c>
      <c r="J117" s="36">
        <v>0</v>
      </c>
      <c r="K117" s="36">
        <v>4317</v>
      </c>
      <c r="L117" s="36">
        <v>0</v>
      </c>
      <c r="M117" s="36">
        <v>-80717</v>
      </c>
      <c r="N117" s="36">
        <v>0</v>
      </c>
      <c r="O117" s="36">
        <v>6593</v>
      </c>
      <c r="P117" s="36">
        <v>6593</v>
      </c>
      <c r="Q117" s="36">
        <v>0</v>
      </c>
      <c r="R117" s="36">
        <v>0</v>
      </c>
    </row>
    <row r="118" spans="1:18" ht="20.25" customHeight="1">
      <c r="A118" s="35" t="s">
        <v>260</v>
      </c>
      <c r="B118" s="36">
        <v>4593</v>
      </c>
      <c r="C118" s="36">
        <v>1480</v>
      </c>
      <c r="D118" s="36">
        <v>0</v>
      </c>
      <c r="E118" s="36">
        <v>0</v>
      </c>
      <c r="F118" s="36">
        <v>800</v>
      </c>
      <c r="G118" s="36">
        <v>21</v>
      </c>
      <c r="H118" s="36">
        <v>0</v>
      </c>
      <c r="I118" s="36">
        <v>52</v>
      </c>
      <c r="J118" s="36">
        <v>0</v>
      </c>
      <c r="K118" s="36">
        <v>659</v>
      </c>
      <c r="L118" s="36">
        <v>0</v>
      </c>
      <c r="M118" s="36">
        <v>-52</v>
      </c>
      <c r="N118" s="36">
        <v>0</v>
      </c>
      <c r="O118" s="36">
        <v>6073</v>
      </c>
      <c r="P118" s="36">
        <v>6073</v>
      </c>
      <c r="Q118" s="36">
        <v>0</v>
      </c>
      <c r="R118" s="36">
        <v>0</v>
      </c>
    </row>
    <row r="119" spans="1:18" ht="20.25" customHeight="1">
      <c r="A119" s="35" t="s">
        <v>261</v>
      </c>
      <c r="B119" s="36">
        <v>280</v>
      </c>
      <c r="C119" s="36">
        <v>13</v>
      </c>
      <c r="D119" s="36">
        <v>0</v>
      </c>
      <c r="E119" s="36">
        <v>0</v>
      </c>
      <c r="F119" s="36">
        <v>0</v>
      </c>
      <c r="G119" s="36">
        <v>0</v>
      </c>
      <c r="H119" s="36">
        <v>0</v>
      </c>
      <c r="I119" s="36">
        <v>0</v>
      </c>
      <c r="J119" s="36">
        <v>0</v>
      </c>
      <c r="K119" s="36">
        <v>13</v>
      </c>
      <c r="L119" s="36">
        <v>0</v>
      </c>
      <c r="M119" s="36">
        <v>0</v>
      </c>
      <c r="N119" s="36">
        <v>0</v>
      </c>
      <c r="O119" s="36">
        <v>293</v>
      </c>
      <c r="P119" s="36">
        <v>293</v>
      </c>
      <c r="Q119" s="36">
        <v>0</v>
      </c>
      <c r="R119" s="36">
        <v>0</v>
      </c>
    </row>
    <row r="120" spans="1:18" ht="20.25" customHeight="1">
      <c r="A120" s="35" t="s">
        <v>262</v>
      </c>
      <c r="B120" s="36">
        <v>2500</v>
      </c>
      <c r="C120" s="36">
        <v>-2500</v>
      </c>
      <c r="D120" s="36">
        <v>0</v>
      </c>
      <c r="E120" s="36">
        <v>0</v>
      </c>
      <c r="F120" s="36">
        <v>59745</v>
      </c>
      <c r="G120" s="36">
        <v>0</v>
      </c>
      <c r="H120" s="36">
        <v>0</v>
      </c>
      <c r="I120" s="36">
        <v>14410</v>
      </c>
      <c r="J120" s="36">
        <v>0</v>
      </c>
      <c r="K120" s="36">
        <v>3610</v>
      </c>
      <c r="L120" s="36">
        <v>0</v>
      </c>
      <c r="M120" s="36">
        <v>-80265</v>
      </c>
      <c r="N120" s="36">
        <v>0</v>
      </c>
      <c r="O120" s="36">
        <v>0</v>
      </c>
      <c r="P120" s="36">
        <v>0</v>
      </c>
      <c r="Q120" s="36">
        <v>0</v>
      </c>
      <c r="R120" s="36">
        <v>0</v>
      </c>
    </row>
    <row r="121" spans="1:18" ht="20.25" customHeight="1">
      <c r="A121" s="35" t="s">
        <v>263</v>
      </c>
      <c r="B121" s="36">
        <v>192</v>
      </c>
      <c r="C121" s="36">
        <v>35</v>
      </c>
      <c r="D121" s="36">
        <v>0</v>
      </c>
      <c r="E121" s="36">
        <v>0</v>
      </c>
      <c r="F121" s="36">
        <v>0</v>
      </c>
      <c r="G121" s="36">
        <v>0</v>
      </c>
      <c r="H121" s="36">
        <v>0</v>
      </c>
      <c r="I121" s="36">
        <v>0</v>
      </c>
      <c r="J121" s="36">
        <v>0</v>
      </c>
      <c r="K121" s="36">
        <v>35</v>
      </c>
      <c r="L121" s="36">
        <v>0</v>
      </c>
      <c r="M121" s="36">
        <v>0</v>
      </c>
      <c r="N121" s="36">
        <v>0</v>
      </c>
      <c r="O121" s="36">
        <v>227</v>
      </c>
      <c r="P121" s="36">
        <v>227</v>
      </c>
      <c r="Q121" s="36">
        <v>0</v>
      </c>
      <c r="R121" s="36">
        <v>0</v>
      </c>
    </row>
    <row r="122" spans="1:18" ht="20.25" customHeight="1">
      <c r="A122" s="35" t="s">
        <v>395</v>
      </c>
      <c r="B122" s="36">
        <v>0</v>
      </c>
      <c r="C122" s="36">
        <v>0</v>
      </c>
      <c r="D122" s="36">
        <v>0</v>
      </c>
      <c r="E122" s="36">
        <v>0</v>
      </c>
      <c r="F122" s="36">
        <v>0</v>
      </c>
      <c r="G122" s="36">
        <v>0</v>
      </c>
      <c r="H122" s="36">
        <v>0</v>
      </c>
      <c r="I122" s="36">
        <v>400</v>
      </c>
      <c r="J122" s="36">
        <v>0</v>
      </c>
      <c r="K122" s="36">
        <v>0</v>
      </c>
      <c r="L122" s="36">
        <v>0</v>
      </c>
      <c r="M122" s="36">
        <v>-400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</row>
    <row r="123" spans="1:18" ht="20.25" customHeight="1">
      <c r="A123" s="35" t="s">
        <v>396</v>
      </c>
      <c r="B123" s="36">
        <v>1133081</v>
      </c>
      <c r="C123" s="36">
        <v>1649888</v>
      </c>
      <c r="D123" s="36">
        <v>0</v>
      </c>
      <c r="E123" s="36">
        <v>77809</v>
      </c>
      <c r="F123" s="36">
        <v>3884073</v>
      </c>
      <c r="G123" s="36">
        <v>119018</v>
      </c>
      <c r="H123" s="36">
        <v>0</v>
      </c>
      <c r="I123" s="36">
        <v>335477</v>
      </c>
      <c r="J123" s="36">
        <v>5000</v>
      </c>
      <c r="K123" s="36">
        <v>-240559</v>
      </c>
      <c r="L123" s="36">
        <v>0</v>
      </c>
      <c r="M123" s="36">
        <v>-2530930</v>
      </c>
      <c r="N123" s="36">
        <v>0</v>
      </c>
      <c r="O123" s="36">
        <v>2782969</v>
      </c>
      <c r="P123" s="36">
        <v>2675870</v>
      </c>
      <c r="Q123" s="36">
        <v>107099</v>
      </c>
      <c r="R123" s="36">
        <v>107099</v>
      </c>
    </row>
    <row r="124" spans="1:18" ht="20.25" customHeight="1">
      <c r="A124" s="35" t="s">
        <v>264</v>
      </c>
      <c r="B124" s="36">
        <v>523614</v>
      </c>
      <c r="C124" s="36">
        <v>-181048</v>
      </c>
      <c r="D124" s="36">
        <v>0</v>
      </c>
      <c r="E124" s="36">
        <v>16913</v>
      </c>
      <c r="F124" s="36">
        <v>714708</v>
      </c>
      <c r="G124" s="36">
        <v>17101</v>
      </c>
      <c r="H124" s="36">
        <v>0</v>
      </c>
      <c r="I124" s="36">
        <v>0</v>
      </c>
      <c r="J124" s="36">
        <v>5000</v>
      </c>
      <c r="K124" s="36">
        <v>-219460</v>
      </c>
      <c r="L124" s="36">
        <v>0</v>
      </c>
      <c r="M124" s="36">
        <v>-715310</v>
      </c>
      <c r="N124" s="36">
        <v>0</v>
      </c>
      <c r="O124" s="36">
        <v>342566</v>
      </c>
      <c r="P124" s="36">
        <v>328903</v>
      </c>
      <c r="Q124" s="36">
        <v>13663</v>
      </c>
      <c r="R124" s="36">
        <v>13663</v>
      </c>
    </row>
    <row r="125" spans="1:18" ht="20.25" customHeight="1">
      <c r="A125" s="35" t="s">
        <v>265</v>
      </c>
      <c r="B125" s="36">
        <v>79967</v>
      </c>
      <c r="C125" s="36">
        <v>21059</v>
      </c>
      <c r="D125" s="36">
        <v>0</v>
      </c>
      <c r="E125" s="36">
        <v>0</v>
      </c>
      <c r="F125" s="36">
        <v>206918</v>
      </c>
      <c r="G125" s="36">
        <v>36756</v>
      </c>
      <c r="H125" s="36">
        <v>0</v>
      </c>
      <c r="I125" s="36">
        <v>0</v>
      </c>
      <c r="J125" s="36">
        <v>0</v>
      </c>
      <c r="K125" s="36">
        <v>21414</v>
      </c>
      <c r="L125" s="36">
        <v>0</v>
      </c>
      <c r="M125" s="36">
        <v>-244029</v>
      </c>
      <c r="N125" s="36">
        <v>0</v>
      </c>
      <c r="O125" s="36">
        <v>101026</v>
      </c>
      <c r="P125" s="36">
        <v>101026</v>
      </c>
      <c r="Q125" s="36">
        <v>0</v>
      </c>
      <c r="R125" s="36">
        <v>0</v>
      </c>
    </row>
    <row r="126" spans="1:18" ht="20.25" customHeight="1">
      <c r="A126" s="35" t="s">
        <v>266</v>
      </c>
      <c r="B126" s="36">
        <v>98064</v>
      </c>
      <c r="C126" s="36">
        <v>630138</v>
      </c>
      <c r="D126" s="36">
        <v>0</v>
      </c>
      <c r="E126" s="36">
        <v>0</v>
      </c>
      <c r="F126" s="36">
        <v>1194660</v>
      </c>
      <c r="G126" s="36">
        <v>42904</v>
      </c>
      <c r="H126" s="36">
        <v>0</v>
      </c>
      <c r="I126" s="36">
        <v>288477</v>
      </c>
      <c r="J126" s="36">
        <v>0</v>
      </c>
      <c r="K126" s="36">
        <v>122720</v>
      </c>
      <c r="L126" s="36">
        <v>0</v>
      </c>
      <c r="M126" s="36">
        <v>-1018623</v>
      </c>
      <c r="N126" s="36">
        <v>0</v>
      </c>
      <c r="O126" s="36">
        <v>728202</v>
      </c>
      <c r="P126" s="36">
        <v>705784</v>
      </c>
      <c r="Q126" s="36">
        <v>22418</v>
      </c>
      <c r="R126" s="36">
        <v>22418</v>
      </c>
    </row>
    <row r="127" spans="1:18" ht="20.25" customHeight="1">
      <c r="A127" s="35" t="s">
        <v>267</v>
      </c>
      <c r="B127" s="36">
        <v>11905</v>
      </c>
      <c r="C127" s="36">
        <v>-5970</v>
      </c>
      <c r="D127" s="36">
        <v>0</v>
      </c>
      <c r="E127" s="36">
        <v>0</v>
      </c>
      <c r="F127" s="36">
        <v>0</v>
      </c>
      <c r="G127" s="36">
        <v>0</v>
      </c>
      <c r="H127" s="36">
        <v>0</v>
      </c>
      <c r="I127" s="36">
        <v>0</v>
      </c>
      <c r="J127" s="36">
        <v>0</v>
      </c>
      <c r="K127" s="36">
        <v>0</v>
      </c>
      <c r="L127" s="36">
        <v>0</v>
      </c>
      <c r="M127" s="36">
        <v>-5970</v>
      </c>
      <c r="N127" s="36">
        <v>0</v>
      </c>
      <c r="O127" s="36">
        <v>5935</v>
      </c>
      <c r="P127" s="36">
        <v>5935</v>
      </c>
      <c r="Q127" s="36">
        <v>0</v>
      </c>
      <c r="R127" s="36">
        <v>0</v>
      </c>
    </row>
    <row r="128" spans="1:18" ht="20.25" customHeight="1">
      <c r="A128" s="35" t="s">
        <v>268</v>
      </c>
      <c r="B128" s="36">
        <v>199054</v>
      </c>
      <c r="C128" s="36">
        <v>-148856</v>
      </c>
      <c r="D128" s="36">
        <v>0</v>
      </c>
      <c r="E128" s="36">
        <v>0</v>
      </c>
      <c r="F128" s="36">
        <v>36500</v>
      </c>
      <c r="G128" s="36">
        <v>0</v>
      </c>
      <c r="H128" s="36">
        <v>0</v>
      </c>
      <c r="I128" s="36">
        <v>47000</v>
      </c>
      <c r="J128" s="36">
        <v>0</v>
      </c>
      <c r="K128" s="36">
        <v>-137169</v>
      </c>
      <c r="L128" s="36">
        <v>0</v>
      </c>
      <c r="M128" s="36">
        <v>-95187</v>
      </c>
      <c r="N128" s="36">
        <v>0</v>
      </c>
      <c r="O128" s="36">
        <v>50198</v>
      </c>
      <c r="P128" s="36">
        <v>49837</v>
      </c>
      <c r="Q128" s="36">
        <v>361</v>
      </c>
      <c r="R128" s="36">
        <v>361</v>
      </c>
    </row>
    <row r="129" spans="1:18" ht="20.25" customHeight="1">
      <c r="A129" s="35" t="s">
        <v>269</v>
      </c>
      <c r="B129" s="36">
        <v>92980</v>
      </c>
      <c r="C129" s="36">
        <v>-91324</v>
      </c>
      <c r="D129" s="36">
        <v>0</v>
      </c>
      <c r="E129" s="36">
        <v>0</v>
      </c>
      <c r="F129" s="36">
        <v>45012</v>
      </c>
      <c r="G129" s="36">
        <v>0</v>
      </c>
      <c r="H129" s="36">
        <v>0</v>
      </c>
      <c r="I129" s="36">
        <v>0</v>
      </c>
      <c r="J129" s="36">
        <v>0</v>
      </c>
      <c r="K129" s="36">
        <v>46</v>
      </c>
      <c r="L129" s="36">
        <v>0</v>
      </c>
      <c r="M129" s="36">
        <v>-136382</v>
      </c>
      <c r="N129" s="36">
        <v>0</v>
      </c>
      <c r="O129" s="36">
        <v>1656</v>
      </c>
      <c r="P129" s="36">
        <v>1646</v>
      </c>
      <c r="Q129" s="36">
        <v>10</v>
      </c>
      <c r="R129" s="36">
        <v>10</v>
      </c>
    </row>
    <row r="130" spans="1:18" ht="20.25" customHeight="1">
      <c r="A130" s="35" t="s">
        <v>270</v>
      </c>
      <c r="B130" s="36">
        <v>74982</v>
      </c>
      <c r="C130" s="36">
        <v>-73877</v>
      </c>
      <c r="D130" s="36">
        <v>0</v>
      </c>
      <c r="E130" s="36">
        <v>60896</v>
      </c>
      <c r="F130" s="36">
        <v>0</v>
      </c>
      <c r="G130" s="36">
        <v>22257</v>
      </c>
      <c r="H130" s="36">
        <v>0</v>
      </c>
      <c r="I130" s="36">
        <v>0</v>
      </c>
      <c r="J130" s="36">
        <v>0</v>
      </c>
      <c r="K130" s="36">
        <v>-31757</v>
      </c>
      <c r="L130" s="36">
        <v>0</v>
      </c>
      <c r="M130" s="36">
        <v>-125273</v>
      </c>
      <c r="N130" s="36">
        <v>0</v>
      </c>
      <c r="O130" s="36">
        <v>1105</v>
      </c>
      <c r="P130" s="36">
        <v>505</v>
      </c>
      <c r="Q130" s="36">
        <v>600</v>
      </c>
      <c r="R130" s="36">
        <v>600</v>
      </c>
    </row>
    <row r="131" spans="1:18" ht="20.25" customHeight="1">
      <c r="A131" s="35" t="s">
        <v>590</v>
      </c>
      <c r="B131" s="36">
        <v>64420</v>
      </c>
      <c r="C131" s="36">
        <v>17390</v>
      </c>
      <c r="D131" s="36">
        <v>0</v>
      </c>
      <c r="E131" s="36">
        <v>0</v>
      </c>
      <c r="F131" s="36">
        <v>206319</v>
      </c>
      <c r="G131" s="36">
        <v>0</v>
      </c>
      <c r="H131" s="36">
        <v>0</v>
      </c>
      <c r="I131" s="36">
        <v>0</v>
      </c>
      <c r="J131" s="36">
        <v>0</v>
      </c>
      <c r="K131" s="36">
        <v>3647</v>
      </c>
      <c r="L131" s="36">
        <v>0</v>
      </c>
      <c r="M131" s="36">
        <v>-192576</v>
      </c>
      <c r="N131" s="36">
        <v>0</v>
      </c>
      <c r="O131" s="36">
        <v>81810</v>
      </c>
      <c r="P131" s="36">
        <v>11763</v>
      </c>
      <c r="Q131" s="36">
        <v>70047</v>
      </c>
      <c r="R131" s="36">
        <v>70047</v>
      </c>
    </row>
    <row r="132" spans="1:18" ht="20.25" customHeight="1">
      <c r="A132" s="35" t="s">
        <v>441</v>
      </c>
      <c r="B132" s="36">
        <v>0</v>
      </c>
      <c r="C132" s="36">
        <v>1476406</v>
      </c>
      <c r="D132" s="36">
        <v>0</v>
      </c>
      <c r="E132" s="36">
        <v>0</v>
      </c>
      <c r="F132" s="36">
        <v>1476406</v>
      </c>
      <c r="G132" s="36">
        <v>0</v>
      </c>
      <c r="H132" s="36">
        <v>0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1476406</v>
      </c>
      <c r="P132" s="36">
        <v>1476406</v>
      </c>
      <c r="Q132" s="36">
        <v>0</v>
      </c>
      <c r="R132" s="36">
        <v>0</v>
      </c>
    </row>
    <row r="133" spans="1:18" ht="20.25" customHeight="1">
      <c r="A133" s="35" t="s">
        <v>397</v>
      </c>
      <c r="B133" s="36">
        <v>0</v>
      </c>
      <c r="C133" s="36">
        <v>0</v>
      </c>
      <c r="D133" s="36">
        <v>0</v>
      </c>
      <c r="E133" s="36">
        <v>0</v>
      </c>
      <c r="F133" s="36">
        <v>3550</v>
      </c>
      <c r="G133" s="36">
        <v>0</v>
      </c>
      <c r="H133" s="36">
        <v>0</v>
      </c>
      <c r="I133" s="36">
        <v>0</v>
      </c>
      <c r="J133" s="36">
        <v>0</v>
      </c>
      <c r="K133" s="36">
        <v>0</v>
      </c>
      <c r="L133" s="36">
        <v>0</v>
      </c>
      <c r="M133" s="36">
        <v>-3550</v>
      </c>
      <c r="N133" s="36">
        <v>0</v>
      </c>
      <c r="O133" s="36">
        <v>0</v>
      </c>
      <c r="P133" s="36">
        <v>0</v>
      </c>
      <c r="Q133" s="36">
        <v>0</v>
      </c>
      <c r="R133" s="36">
        <v>0</v>
      </c>
    </row>
    <row r="134" spans="1:18" ht="20.25" customHeight="1">
      <c r="A134" s="35" t="s">
        <v>398</v>
      </c>
      <c r="B134" s="36">
        <v>1749117</v>
      </c>
      <c r="C134" s="36">
        <v>675017</v>
      </c>
      <c r="D134" s="36">
        <v>0</v>
      </c>
      <c r="E134" s="36">
        <v>61076</v>
      </c>
      <c r="F134" s="36">
        <v>251524</v>
      </c>
      <c r="G134" s="36">
        <v>23885</v>
      </c>
      <c r="H134" s="36">
        <v>0</v>
      </c>
      <c r="I134" s="36">
        <v>332890</v>
      </c>
      <c r="J134" s="36">
        <v>0</v>
      </c>
      <c r="K134" s="36">
        <v>65727</v>
      </c>
      <c r="L134" s="36">
        <v>0</v>
      </c>
      <c r="M134" s="36">
        <v>-60085</v>
      </c>
      <c r="N134" s="36">
        <v>0</v>
      </c>
      <c r="O134" s="36">
        <v>2424134</v>
      </c>
      <c r="P134" s="36">
        <v>2350605</v>
      </c>
      <c r="Q134" s="36">
        <v>73529</v>
      </c>
      <c r="R134" s="36">
        <v>73529</v>
      </c>
    </row>
    <row r="135" spans="1:18" ht="20.25" customHeight="1">
      <c r="A135" s="35" t="s">
        <v>20</v>
      </c>
      <c r="B135" s="36">
        <v>730819</v>
      </c>
      <c r="C135" s="36">
        <v>334158</v>
      </c>
      <c r="D135" s="36">
        <v>0</v>
      </c>
      <c r="E135" s="36">
        <v>0</v>
      </c>
      <c r="F135" s="36">
        <v>0</v>
      </c>
      <c r="G135" s="36">
        <v>4586</v>
      </c>
      <c r="H135" s="36">
        <v>0</v>
      </c>
      <c r="I135" s="36">
        <v>300000</v>
      </c>
      <c r="J135" s="36">
        <v>0</v>
      </c>
      <c r="K135" s="36">
        <v>31927</v>
      </c>
      <c r="L135" s="36">
        <v>0</v>
      </c>
      <c r="M135" s="36">
        <v>-2355</v>
      </c>
      <c r="N135" s="36">
        <v>0</v>
      </c>
      <c r="O135" s="36">
        <v>1064977</v>
      </c>
      <c r="P135" s="36">
        <v>1064277</v>
      </c>
      <c r="Q135" s="36">
        <v>700</v>
      </c>
      <c r="R135" s="36">
        <v>700</v>
      </c>
    </row>
    <row r="136" spans="1:18" ht="20.25" customHeight="1">
      <c r="A136" s="35" t="s">
        <v>271</v>
      </c>
      <c r="B136" s="36">
        <v>5920</v>
      </c>
      <c r="C136" s="36">
        <v>28600</v>
      </c>
      <c r="D136" s="36">
        <v>0</v>
      </c>
      <c r="E136" s="36">
        <v>0</v>
      </c>
      <c r="F136" s="36">
        <v>0</v>
      </c>
      <c r="G136" s="36">
        <v>700</v>
      </c>
      <c r="H136" s="36">
        <v>0</v>
      </c>
      <c r="I136" s="36">
        <v>28900</v>
      </c>
      <c r="J136" s="36">
        <v>0</v>
      </c>
      <c r="K136" s="36">
        <v>20800</v>
      </c>
      <c r="L136" s="36">
        <v>0</v>
      </c>
      <c r="M136" s="36">
        <v>-21800</v>
      </c>
      <c r="N136" s="36">
        <v>0</v>
      </c>
      <c r="O136" s="36">
        <v>34520</v>
      </c>
      <c r="P136" s="36">
        <v>34520</v>
      </c>
      <c r="Q136" s="36">
        <v>0</v>
      </c>
      <c r="R136" s="36">
        <v>0</v>
      </c>
    </row>
    <row r="137" spans="1:18" ht="20.25" customHeight="1">
      <c r="A137" s="35" t="s">
        <v>272</v>
      </c>
      <c r="B137" s="36">
        <v>0</v>
      </c>
      <c r="C137" s="36">
        <v>32300</v>
      </c>
      <c r="D137" s="36">
        <v>0</v>
      </c>
      <c r="E137" s="36">
        <v>0</v>
      </c>
      <c r="F137" s="36">
        <v>28700</v>
      </c>
      <c r="G137" s="36">
        <v>0</v>
      </c>
      <c r="H137" s="36">
        <v>0</v>
      </c>
      <c r="I137" s="36">
        <v>3990</v>
      </c>
      <c r="J137" s="36">
        <v>0</v>
      </c>
      <c r="K137" s="36">
        <v>13000</v>
      </c>
      <c r="L137" s="36">
        <v>0</v>
      </c>
      <c r="M137" s="36">
        <v>-13390</v>
      </c>
      <c r="N137" s="36">
        <v>0</v>
      </c>
      <c r="O137" s="36">
        <v>32300</v>
      </c>
      <c r="P137" s="36">
        <v>32300</v>
      </c>
      <c r="Q137" s="36">
        <v>0</v>
      </c>
      <c r="R137" s="36">
        <v>0</v>
      </c>
    </row>
    <row r="138" spans="1:18" ht="20.25" customHeight="1">
      <c r="A138" s="35" t="s">
        <v>591</v>
      </c>
      <c r="B138" s="36">
        <v>0</v>
      </c>
      <c r="C138" s="36">
        <v>71992</v>
      </c>
      <c r="D138" s="36">
        <v>0</v>
      </c>
      <c r="E138" s="36">
        <v>61076</v>
      </c>
      <c r="F138" s="36">
        <v>10796</v>
      </c>
      <c r="G138" s="36">
        <v>18599</v>
      </c>
      <c r="H138" s="36">
        <v>0</v>
      </c>
      <c r="I138" s="36">
        <v>0</v>
      </c>
      <c r="J138" s="36">
        <v>0</v>
      </c>
      <c r="K138" s="36">
        <v>0</v>
      </c>
      <c r="L138" s="36">
        <v>0</v>
      </c>
      <c r="M138" s="36">
        <v>-18479</v>
      </c>
      <c r="N138" s="36">
        <v>0</v>
      </c>
      <c r="O138" s="36">
        <v>71992</v>
      </c>
      <c r="P138" s="36">
        <v>0</v>
      </c>
      <c r="Q138" s="36">
        <v>71992</v>
      </c>
      <c r="R138" s="36">
        <v>71992</v>
      </c>
    </row>
    <row r="139" spans="1:18" ht="20.25" customHeight="1">
      <c r="A139" s="35" t="s">
        <v>273</v>
      </c>
      <c r="B139" s="36">
        <v>0</v>
      </c>
      <c r="C139" s="36">
        <v>186</v>
      </c>
      <c r="D139" s="36">
        <v>0</v>
      </c>
      <c r="E139" s="36">
        <v>0</v>
      </c>
      <c r="F139" s="36">
        <v>0</v>
      </c>
      <c r="G139" s="36">
        <v>0</v>
      </c>
      <c r="H139" s="36">
        <v>0</v>
      </c>
      <c r="I139" s="36">
        <v>0</v>
      </c>
      <c r="J139" s="36">
        <v>0</v>
      </c>
      <c r="K139" s="36">
        <v>378</v>
      </c>
      <c r="L139" s="36">
        <v>0</v>
      </c>
      <c r="M139" s="36">
        <v>-192</v>
      </c>
      <c r="N139" s="36">
        <v>0</v>
      </c>
      <c r="O139" s="36">
        <v>186</v>
      </c>
      <c r="P139" s="36">
        <v>186</v>
      </c>
      <c r="Q139" s="36">
        <v>0</v>
      </c>
      <c r="R139" s="36">
        <v>0</v>
      </c>
    </row>
    <row r="140" spans="1:18" ht="20.25" customHeight="1">
      <c r="A140" s="35" t="s">
        <v>274</v>
      </c>
      <c r="B140" s="36">
        <v>378</v>
      </c>
      <c r="C140" s="36">
        <v>1188036</v>
      </c>
      <c r="D140" s="36">
        <v>0</v>
      </c>
      <c r="E140" s="36">
        <v>0</v>
      </c>
      <c r="F140" s="36">
        <v>180283</v>
      </c>
      <c r="G140" s="36">
        <v>0</v>
      </c>
      <c r="H140" s="36">
        <v>0</v>
      </c>
      <c r="I140" s="36">
        <v>0</v>
      </c>
      <c r="J140" s="36">
        <v>0</v>
      </c>
      <c r="K140" s="36">
        <v>1011622</v>
      </c>
      <c r="L140" s="36">
        <v>0</v>
      </c>
      <c r="M140" s="36">
        <v>-3869</v>
      </c>
      <c r="N140" s="36">
        <v>0</v>
      </c>
      <c r="O140" s="36">
        <v>1188414</v>
      </c>
      <c r="P140" s="36">
        <v>1187577</v>
      </c>
      <c r="Q140" s="36">
        <v>837</v>
      </c>
      <c r="R140" s="36">
        <v>837</v>
      </c>
    </row>
    <row r="141" spans="1:18" ht="20.25" customHeight="1">
      <c r="A141" s="35" t="s">
        <v>275</v>
      </c>
      <c r="B141" s="36">
        <v>1012000</v>
      </c>
      <c r="C141" s="36">
        <v>-980255</v>
      </c>
      <c r="D141" s="36">
        <v>0</v>
      </c>
      <c r="E141" s="36">
        <v>0</v>
      </c>
      <c r="F141" s="36">
        <v>31745</v>
      </c>
      <c r="G141" s="36">
        <v>0</v>
      </c>
      <c r="H141" s="36">
        <v>0</v>
      </c>
      <c r="I141" s="36">
        <v>0</v>
      </c>
      <c r="J141" s="36">
        <v>0</v>
      </c>
      <c r="K141" s="36">
        <v>-1012000</v>
      </c>
      <c r="L141" s="36">
        <v>0</v>
      </c>
      <c r="M141" s="36">
        <v>0</v>
      </c>
      <c r="N141" s="36">
        <v>0</v>
      </c>
      <c r="O141" s="36">
        <v>31745</v>
      </c>
      <c r="P141" s="36">
        <v>31745</v>
      </c>
      <c r="Q141" s="36">
        <v>0</v>
      </c>
      <c r="R141" s="36">
        <v>0</v>
      </c>
    </row>
    <row r="142" spans="1:18" ht="20.25" customHeight="1">
      <c r="A142" s="35" t="s">
        <v>399</v>
      </c>
      <c r="B142" s="36">
        <v>70306</v>
      </c>
      <c r="C142" s="36">
        <v>284420</v>
      </c>
      <c r="D142" s="36">
        <v>0</v>
      </c>
      <c r="E142" s="36">
        <v>131666</v>
      </c>
      <c r="F142" s="36">
        <v>157276</v>
      </c>
      <c r="G142" s="36">
        <v>12277</v>
      </c>
      <c r="H142" s="36">
        <v>13340</v>
      </c>
      <c r="I142" s="36">
        <v>1753</v>
      </c>
      <c r="J142" s="36">
        <v>0</v>
      </c>
      <c r="K142" s="36">
        <v>108802</v>
      </c>
      <c r="L142" s="36">
        <v>0</v>
      </c>
      <c r="M142" s="36">
        <v>-140694</v>
      </c>
      <c r="N142" s="36">
        <v>0</v>
      </c>
      <c r="O142" s="36">
        <v>354726</v>
      </c>
      <c r="P142" s="36">
        <v>168180</v>
      </c>
      <c r="Q142" s="36">
        <v>186546</v>
      </c>
      <c r="R142" s="36">
        <v>186546</v>
      </c>
    </row>
    <row r="143" spans="1:18" ht="20.25" customHeight="1">
      <c r="A143" s="35" t="s">
        <v>400</v>
      </c>
      <c r="B143" s="36">
        <v>16624</v>
      </c>
      <c r="C143" s="36">
        <v>84348</v>
      </c>
      <c r="D143" s="36">
        <v>0</v>
      </c>
      <c r="E143" s="36">
        <v>0</v>
      </c>
      <c r="F143" s="36">
        <v>8193</v>
      </c>
      <c r="G143" s="36">
        <v>0</v>
      </c>
      <c r="H143" s="36">
        <v>0</v>
      </c>
      <c r="I143" s="36">
        <v>0</v>
      </c>
      <c r="J143" s="36">
        <v>0</v>
      </c>
      <c r="K143" s="36">
        <v>76155</v>
      </c>
      <c r="L143" s="36">
        <v>0</v>
      </c>
      <c r="M143" s="36">
        <v>0</v>
      </c>
      <c r="N143" s="36">
        <v>0</v>
      </c>
      <c r="O143" s="36">
        <v>100972</v>
      </c>
      <c r="P143" s="36">
        <v>92779</v>
      </c>
      <c r="Q143" s="36">
        <v>8193</v>
      </c>
      <c r="R143" s="36">
        <v>8193</v>
      </c>
    </row>
    <row r="144" spans="1:18" ht="20.25" customHeight="1">
      <c r="A144" s="35" t="s">
        <v>276</v>
      </c>
      <c r="B144" s="36">
        <v>2922</v>
      </c>
      <c r="C144" s="36">
        <v>164714</v>
      </c>
      <c r="D144" s="36">
        <v>0</v>
      </c>
      <c r="E144" s="36">
        <v>124741</v>
      </c>
      <c r="F144" s="36">
        <v>87686</v>
      </c>
      <c r="G144" s="36">
        <v>12277</v>
      </c>
      <c r="H144" s="36">
        <v>0</v>
      </c>
      <c r="I144" s="36">
        <v>0</v>
      </c>
      <c r="J144" s="36">
        <v>0</v>
      </c>
      <c r="K144" s="36">
        <v>22746</v>
      </c>
      <c r="L144" s="36">
        <v>0</v>
      </c>
      <c r="M144" s="36">
        <v>-82736</v>
      </c>
      <c r="N144" s="36">
        <v>0</v>
      </c>
      <c r="O144" s="36">
        <v>167636</v>
      </c>
      <c r="P144" s="36">
        <v>15372</v>
      </c>
      <c r="Q144" s="36">
        <v>152264</v>
      </c>
      <c r="R144" s="36">
        <v>152264</v>
      </c>
    </row>
    <row r="145" spans="1:18" ht="20.25" customHeight="1">
      <c r="A145" s="35" t="s">
        <v>277</v>
      </c>
      <c r="B145" s="36">
        <v>2</v>
      </c>
      <c r="C145" s="36">
        <v>0</v>
      </c>
      <c r="D145" s="36">
        <v>0</v>
      </c>
      <c r="E145" s="36">
        <v>0</v>
      </c>
      <c r="F145" s="36">
        <v>0</v>
      </c>
      <c r="G145" s="36">
        <v>0</v>
      </c>
      <c r="H145" s="36">
        <v>0</v>
      </c>
      <c r="I145" s="36">
        <v>0</v>
      </c>
      <c r="J145" s="36">
        <v>0</v>
      </c>
      <c r="K145" s="36">
        <v>0</v>
      </c>
      <c r="L145" s="36">
        <v>0</v>
      </c>
      <c r="M145" s="36">
        <v>0</v>
      </c>
      <c r="N145" s="36">
        <v>0</v>
      </c>
      <c r="O145" s="36">
        <v>2</v>
      </c>
      <c r="P145" s="36">
        <v>2</v>
      </c>
      <c r="Q145" s="36">
        <v>0</v>
      </c>
      <c r="R145" s="36">
        <v>0</v>
      </c>
    </row>
    <row r="146" spans="1:18" ht="20.25" customHeight="1">
      <c r="A146" s="35" t="s">
        <v>401</v>
      </c>
      <c r="B146" s="36">
        <v>7497</v>
      </c>
      <c r="C146" s="36">
        <v>53793</v>
      </c>
      <c r="D146" s="36">
        <v>0</v>
      </c>
      <c r="E146" s="36">
        <v>6925</v>
      </c>
      <c r="F146" s="36">
        <v>31939</v>
      </c>
      <c r="G146" s="36">
        <v>0</v>
      </c>
      <c r="H146" s="36">
        <v>13340</v>
      </c>
      <c r="I146" s="36">
        <v>1753</v>
      </c>
      <c r="J146" s="36">
        <v>0</v>
      </c>
      <c r="K146" s="36">
        <v>1806</v>
      </c>
      <c r="L146" s="36">
        <v>0</v>
      </c>
      <c r="M146" s="36">
        <v>-1970</v>
      </c>
      <c r="N146" s="36">
        <v>0</v>
      </c>
      <c r="O146" s="36">
        <v>61290</v>
      </c>
      <c r="P146" s="36">
        <v>41771</v>
      </c>
      <c r="Q146" s="36">
        <v>19519</v>
      </c>
      <c r="R146" s="36">
        <v>19519</v>
      </c>
    </row>
    <row r="147" spans="1:18" ht="20.25" customHeight="1">
      <c r="A147" s="35" t="s">
        <v>278</v>
      </c>
      <c r="B147" s="36">
        <v>5769</v>
      </c>
      <c r="C147" s="36">
        <v>485</v>
      </c>
      <c r="D147" s="36">
        <v>0</v>
      </c>
      <c r="E147" s="36">
        <v>0</v>
      </c>
      <c r="F147" s="36">
        <v>7859</v>
      </c>
      <c r="G147" s="36">
        <v>0</v>
      </c>
      <c r="H147" s="36">
        <v>0</v>
      </c>
      <c r="I147" s="36">
        <v>0</v>
      </c>
      <c r="J147" s="36">
        <v>0</v>
      </c>
      <c r="K147" s="36">
        <v>1215</v>
      </c>
      <c r="L147" s="36">
        <v>0</v>
      </c>
      <c r="M147" s="36">
        <v>-8589</v>
      </c>
      <c r="N147" s="36">
        <v>0</v>
      </c>
      <c r="O147" s="36">
        <v>6254</v>
      </c>
      <c r="P147" s="36">
        <v>6254</v>
      </c>
      <c r="Q147" s="36">
        <v>0</v>
      </c>
      <c r="R147" s="36">
        <v>0</v>
      </c>
    </row>
    <row r="148" spans="1:18" ht="20.25" customHeight="1">
      <c r="A148" s="35" t="s">
        <v>279</v>
      </c>
      <c r="B148" s="36">
        <v>2643</v>
      </c>
      <c r="C148" s="36">
        <v>695</v>
      </c>
      <c r="D148" s="36">
        <v>0</v>
      </c>
      <c r="E148" s="36">
        <v>0</v>
      </c>
      <c r="F148" s="36">
        <v>0</v>
      </c>
      <c r="G148" s="36">
        <v>0</v>
      </c>
      <c r="H148" s="36">
        <v>0</v>
      </c>
      <c r="I148" s="36">
        <v>0</v>
      </c>
      <c r="J148" s="36">
        <v>0</v>
      </c>
      <c r="K148" s="36">
        <v>695</v>
      </c>
      <c r="L148" s="36">
        <v>0</v>
      </c>
      <c r="M148" s="36">
        <v>0</v>
      </c>
      <c r="N148" s="36">
        <v>0</v>
      </c>
      <c r="O148" s="36">
        <v>3338</v>
      </c>
      <c r="P148" s="36">
        <v>3338</v>
      </c>
      <c r="Q148" s="36">
        <v>0</v>
      </c>
      <c r="R148" s="36">
        <v>0</v>
      </c>
    </row>
    <row r="149" spans="1:18" ht="20.25" customHeight="1">
      <c r="A149" s="35" t="s">
        <v>280</v>
      </c>
      <c r="B149" s="36">
        <v>27152</v>
      </c>
      <c r="C149" s="36">
        <v>-13078</v>
      </c>
      <c r="D149" s="36">
        <v>0</v>
      </c>
      <c r="E149" s="36">
        <v>0</v>
      </c>
      <c r="F149" s="36">
        <v>21599</v>
      </c>
      <c r="G149" s="36">
        <v>0</v>
      </c>
      <c r="H149" s="36">
        <v>0</v>
      </c>
      <c r="I149" s="36">
        <v>0</v>
      </c>
      <c r="J149" s="36">
        <v>0</v>
      </c>
      <c r="K149" s="36">
        <v>1052</v>
      </c>
      <c r="L149" s="36">
        <v>0</v>
      </c>
      <c r="M149" s="36">
        <v>-35729</v>
      </c>
      <c r="N149" s="36">
        <v>0</v>
      </c>
      <c r="O149" s="36">
        <v>14074</v>
      </c>
      <c r="P149" s="36">
        <v>7504</v>
      </c>
      <c r="Q149" s="36">
        <v>6570</v>
      </c>
      <c r="R149" s="36">
        <v>6570</v>
      </c>
    </row>
    <row r="150" spans="1:18" ht="20.25" customHeight="1">
      <c r="A150" s="35" t="s">
        <v>402</v>
      </c>
      <c r="B150" s="36">
        <v>7697</v>
      </c>
      <c r="C150" s="36">
        <v>-6537</v>
      </c>
      <c r="D150" s="36">
        <v>0</v>
      </c>
      <c r="E150" s="36">
        <v>0</v>
      </c>
      <c r="F150" s="36">
        <v>0</v>
      </c>
      <c r="G150" s="36">
        <v>0</v>
      </c>
      <c r="H150" s="36">
        <v>0</v>
      </c>
      <c r="I150" s="36">
        <v>0</v>
      </c>
      <c r="J150" s="36">
        <v>0</v>
      </c>
      <c r="K150" s="36">
        <v>5133</v>
      </c>
      <c r="L150" s="36">
        <v>0</v>
      </c>
      <c r="M150" s="36">
        <v>-11670</v>
      </c>
      <c r="N150" s="36">
        <v>0</v>
      </c>
      <c r="O150" s="36">
        <v>1160</v>
      </c>
      <c r="P150" s="36">
        <v>1160</v>
      </c>
      <c r="Q150" s="36">
        <v>0</v>
      </c>
      <c r="R150" s="36">
        <v>0</v>
      </c>
    </row>
    <row r="151" spans="1:18" ht="20.25" customHeight="1">
      <c r="A151" s="35" t="s">
        <v>403</v>
      </c>
      <c r="B151" s="36">
        <v>190531</v>
      </c>
      <c r="C151" s="36">
        <v>-33995</v>
      </c>
      <c r="D151" s="36">
        <v>0</v>
      </c>
      <c r="E151" s="36">
        <v>13428</v>
      </c>
      <c r="F151" s="36">
        <v>149625</v>
      </c>
      <c r="G151" s="36">
        <v>40895</v>
      </c>
      <c r="H151" s="36">
        <v>0</v>
      </c>
      <c r="I151" s="36">
        <v>0</v>
      </c>
      <c r="J151" s="36">
        <v>0</v>
      </c>
      <c r="K151" s="36">
        <v>28766</v>
      </c>
      <c r="L151" s="36">
        <v>0</v>
      </c>
      <c r="M151" s="36">
        <v>-266709</v>
      </c>
      <c r="N151" s="36">
        <v>0</v>
      </c>
      <c r="O151" s="36">
        <v>156536</v>
      </c>
      <c r="P151" s="36">
        <v>98444</v>
      </c>
      <c r="Q151" s="36">
        <v>58092</v>
      </c>
      <c r="R151" s="36">
        <v>58092</v>
      </c>
    </row>
    <row r="152" spans="1:18" ht="20.25" customHeight="1">
      <c r="A152" s="35" t="s">
        <v>281</v>
      </c>
      <c r="B152" s="36">
        <v>154657</v>
      </c>
      <c r="C152" s="36">
        <v>-24317</v>
      </c>
      <c r="D152" s="36">
        <v>0</v>
      </c>
      <c r="E152" s="36">
        <v>13428</v>
      </c>
      <c r="F152" s="36">
        <v>105298</v>
      </c>
      <c r="G152" s="36">
        <v>200</v>
      </c>
      <c r="H152" s="36">
        <v>0</v>
      </c>
      <c r="I152" s="36">
        <v>0</v>
      </c>
      <c r="J152" s="36">
        <v>0</v>
      </c>
      <c r="K152" s="36">
        <v>66599</v>
      </c>
      <c r="L152" s="36">
        <v>0</v>
      </c>
      <c r="M152" s="36">
        <v>-209842</v>
      </c>
      <c r="N152" s="36">
        <v>0</v>
      </c>
      <c r="O152" s="36">
        <v>130340</v>
      </c>
      <c r="P152" s="36">
        <v>82333</v>
      </c>
      <c r="Q152" s="36">
        <v>48007</v>
      </c>
      <c r="R152" s="36">
        <v>48007</v>
      </c>
    </row>
    <row r="153" spans="1:18" ht="20.25" customHeight="1">
      <c r="A153" s="35" t="s">
        <v>282</v>
      </c>
      <c r="B153" s="36">
        <v>19521</v>
      </c>
      <c r="C153" s="36">
        <v>-10782</v>
      </c>
      <c r="D153" s="36">
        <v>0</v>
      </c>
      <c r="E153" s="36">
        <v>0</v>
      </c>
      <c r="F153" s="36">
        <v>5443</v>
      </c>
      <c r="G153" s="36">
        <v>0</v>
      </c>
      <c r="H153" s="36">
        <v>0</v>
      </c>
      <c r="I153" s="36">
        <v>0</v>
      </c>
      <c r="J153" s="36">
        <v>0</v>
      </c>
      <c r="K153" s="36">
        <v>461</v>
      </c>
      <c r="L153" s="36">
        <v>0</v>
      </c>
      <c r="M153" s="36">
        <v>-16686</v>
      </c>
      <c r="N153" s="36">
        <v>0</v>
      </c>
      <c r="O153" s="36">
        <v>8739</v>
      </c>
      <c r="P153" s="36">
        <v>8739</v>
      </c>
      <c r="Q153" s="36">
        <v>0</v>
      </c>
      <c r="R153" s="36">
        <v>0</v>
      </c>
    </row>
    <row r="154" spans="1:18" ht="20.25" customHeight="1">
      <c r="A154" s="35" t="s">
        <v>283</v>
      </c>
      <c r="B154" s="36">
        <v>15451</v>
      </c>
      <c r="C154" s="36">
        <v>1956</v>
      </c>
      <c r="D154" s="36">
        <v>0</v>
      </c>
      <c r="E154" s="36">
        <v>0</v>
      </c>
      <c r="F154" s="36">
        <v>35584</v>
      </c>
      <c r="G154" s="36">
        <v>7956</v>
      </c>
      <c r="H154" s="36">
        <v>0</v>
      </c>
      <c r="I154" s="36">
        <v>0</v>
      </c>
      <c r="J154" s="36">
        <v>0</v>
      </c>
      <c r="K154" s="36">
        <v>-5565</v>
      </c>
      <c r="L154" s="36">
        <v>0</v>
      </c>
      <c r="M154" s="36">
        <v>-36019</v>
      </c>
      <c r="N154" s="36">
        <v>0</v>
      </c>
      <c r="O154" s="36">
        <v>17407</v>
      </c>
      <c r="P154" s="36">
        <v>7322</v>
      </c>
      <c r="Q154" s="36">
        <v>10085</v>
      </c>
      <c r="R154" s="36">
        <v>10085</v>
      </c>
    </row>
    <row r="155" spans="1:18" ht="20.25" customHeight="1">
      <c r="A155" s="35" t="s">
        <v>404</v>
      </c>
      <c r="B155" s="36">
        <v>902</v>
      </c>
      <c r="C155" s="36">
        <v>-852</v>
      </c>
      <c r="D155" s="36">
        <v>0</v>
      </c>
      <c r="E155" s="36">
        <v>0</v>
      </c>
      <c r="F155" s="36">
        <v>3300</v>
      </c>
      <c r="G155" s="36">
        <v>32739</v>
      </c>
      <c r="H155" s="36">
        <v>0</v>
      </c>
      <c r="I155" s="36">
        <v>0</v>
      </c>
      <c r="J155" s="36">
        <v>0</v>
      </c>
      <c r="K155" s="36">
        <v>-32729</v>
      </c>
      <c r="L155" s="36">
        <v>0</v>
      </c>
      <c r="M155" s="36">
        <v>-4162</v>
      </c>
      <c r="N155" s="36">
        <v>0</v>
      </c>
      <c r="O155" s="36">
        <v>50</v>
      </c>
      <c r="P155" s="36">
        <v>50</v>
      </c>
      <c r="Q155" s="36">
        <v>0</v>
      </c>
      <c r="R155" s="36">
        <v>0</v>
      </c>
    </row>
    <row r="156" spans="1:18" ht="20.25" customHeight="1">
      <c r="A156" s="35" t="s">
        <v>405</v>
      </c>
      <c r="B156" s="36">
        <v>108031</v>
      </c>
      <c r="C156" s="36">
        <v>28510</v>
      </c>
      <c r="D156" s="36">
        <v>0</v>
      </c>
      <c r="E156" s="36">
        <v>0</v>
      </c>
      <c r="F156" s="36">
        <v>0</v>
      </c>
      <c r="G156" s="36">
        <v>0</v>
      </c>
      <c r="H156" s="36">
        <v>0</v>
      </c>
      <c r="I156" s="36">
        <v>0</v>
      </c>
      <c r="J156" s="36">
        <v>0</v>
      </c>
      <c r="K156" s="36">
        <v>30150</v>
      </c>
      <c r="L156" s="36">
        <v>0</v>
      </c>
      <c r="M156" s="36">
        <v>-1640</v>
      </c>
      <c r="N156" s="36">
        <v>0</v>
      </c>
      <c r="O156" s="36">
        <v>136541</v>
      </c>
      <c r="P156" s="36">
        <v>136391</v>
      </c>
      <c r="Q156" s="36">
        <v>150</v>
      </c>
      <c r="R156" s="36">
        <v>150</v>
      </c>
    </row>
    <row r="157" spans="1:18" ht="20.25" customHeight="1">
      <c r="A157" s="35" t="s">
        <v>284</v>
      </c>
      <c r="B157" s="36">
        <v>0</v>
      </c>
      <c r="C157" s="36">
        <v>150</v>
      </c>
      <c r="D157" s="36">
        <v>0</v>
      </c>
      <c r="E157" s="36">
        <v>0</v>
      </c>
      <c r="F157" s="36">
        <v>0</v>
      </c>
      <c r="G157" s="36">
        <v>0</v>
      </c>
      <c r="H157" s="36">
        <v>0</v>
      </c>
      <c r="I157" s="36">
        <v>0</v>
      </c>
      <c r="J157" s="36">
        <v>0</v>
      </c>
      <c r="K157" s="36">
        <v>150</v>
      </c>
      <c r="L157" s="36">
        <v>0</v>
      </c>
      <c r="M157" s="36">
        <v>0</v>
      </c>
      <c r="N157" s="36">
        <v>0</v>
      </c>
      <c r="O157" s="36">
        <v>150</v>
      </c>
      <c r="P157" s="36">
        <v>0</v>
      </c>
      <c r="Q157" s="36">
        <v>150</v>
      </c>
      <c r="R157" s="36">
        <v>150</v>
      </c>
    </row>
    <row r="158" spans="1:18" ht="20.25" customHeight="1">
      <c r="A158" s="35" t="s">
        <v>285</v>
      </c>
      <c r="B158" s="36">
        <v>108001</v>
      </c>
      <c r="C158" s="36">
        <v>28360</v>
      </c>
      <c r="D158" s="36">
        <v>0</v>
      </c>
      <c r="E158" s="36">
        <v>0</v>
      </c>
      <c r="F158" s="36">
        <v>0</v>
      </c>
      <c r="G158" s="36">
        <v>0</v>
      </c>
      <c r="H158" s="36">
        <v>0</v>
      </c>
      <c r="I158" s="36">
        <v>0</v>
      </c>
      <c r="J158" s="36">
        <v>0</v>
      </c>
      <c r="K158" s="36">
        <v>30000</v>
      </c>
      <c r="L158" s="36">
        <v>0</v>
      </c>
      <c r="M158" s="36">
        <v>-1640</v>
      </c>
      <c r="N158" s="36">
        <v>0</v>
      </c>
      <c r="O158" s="36">
        <v>136361</v>
      </c>
      <c r="P158" s="36">
        <v>136361</v>
      </c>
      <c r="Q158" s="36">
        <v>0</v>
      </c>
      <c r="R158" s="36">
        <v>0</v>
      </c>
    </row>
    <row r="159" spans="1:18" ht="20.25" customHeight="1">
      <c r="A159" s="35" t="s">
        <v>406</v>
      </c>
      <c r="B159" s="36">
        <v>30</v>
      </c>
      <c r="C159" s="36">
        <v>0</v>
      </c>
      <c r="D159" s="36">
        <v>0</v>
      </c>
      <c r="E159" s="36">
        <v>0</v>
      </c>
      <c r="F159" s="36">
        <v>0</v>
      </c>
      <c r="G159" s="36">
        <v>0</v>
      </c>
      <c r="H159" s="36">
        <v>0</v>
      </c>
      <c r="I159" s="36">
        <v>0</v>
      </c>
      <c r="J159" s="36">
        <v>0</v>
      </c>
      <c r="K159" s="36">
        <v>0</v>
      </c>
      <c r="L159" s="36">
        <v>0</v>
      </c>
      <c r="M159" s="36">
        <v>0</v>
      </c>
      <c r="N159" s="36">
        <v>0</v>
      </c>
      <c r="O159" s="36">
        <v>30</v>
      </c>
      <c r="P159" s="36">
        <v>30</v>
      </c>
      <c r="Q159" s="36">
        <v>0</v>
      </c>
      <c r="R159" s="36">
        <v>0</v>
      </c>
    </row>
    <row r="160" spans="1:18" ht="20.25" customHeight="1">
      <c r="A160" s="35" t="s">
        <v>407</v>
      </c>
      <c r="B160" s="36">
        <v>68313</v>
      </c>
      <c r="C160" s="36">
        <v>415091</v>
      </c>
      <c r="D160" s="36">
        <v>0</v>
      </c>
      <c r="E160" s="36">
        <v>121</v>
      </c>
      <c r="F160" s="36">
        <v>22743</v>
      </c>
      <c r="G160" s="36">
        <v>418888</v>
      </c>
      <c r="H160" s="36">
        <v>0</v>
      </c>
      <c r="I160" s="36">
        <v>0</v>
      </c>
      <c r="J160" s="36">
        <v>0</v>
      </c>
      <c r="K160" s="36">
        <v>-15024</v>
      </c>
      <c r="L160" s="36">
        <v>0</v>
      </c>
      <c r="M160" s="36">
        <v>-11637</v>
      </c>
      <c r="N160" s="36">
        <v>0</v>
      </c>
      <c r="O160" s="36">
        <v>483404</v>
      </c>
      <c r="P160" s="36">
        <v>323173</v>
      </c>
      <c r="Q160" s="36">
        <v>160231</v>
      </c>
      <c r="R160" s="36">
        <v>160231</v>
      </c>
    </row>
    <row r="161" spans="1:18" ht="20.25" customHeight="1">
      <c r="A161" s="35" t="s">
        <v>286</v>
      </c>
      <c r="B161" s="36">
        <v>50216</v>
      </c>
      <c r="C161" s="36">
        <v>403991</v>
      </c>
      <c r="D161" s="36">
        <v>0</v>
      </c>
      <c r="E161" s="36">
        <v>121</v>
      </c>
      <c r="F161" s="36">
        <v>13680</v>
      </c>
      <c r="G161" s="36">
        <v>418888</v>
      </c>
      <c r="H161" s="36">
        <v>0</v>
      </c>
      <c r="I161" s="36">
        <v>0</v>
      </c>
      <c r="J161" s="36">
        <v>0</v>
      </c>
      <c r="K161" s="36">
        <v>-17985</v>
      </c>
      <c r="L161" s="36">
        <v>0</v>
      </c>
      <c r="M161" s="36">
        <v>-10713</v>
      </c>
      <c r="N161" s="36">
        <v>0</v>
      </c>
      <c r="O161" s="36">
        <v>454207</v>
      </c>
      <c r="P161" s="36">
        <v>294035</v>
      </c>
      <c r="Q161" s="36">
        <v>160172</v>
      </c>
      <c r="R161" s="36">
        <v>160172</v>
      </c>
    </row>
    <row r="162" spans="1:18" ht="20.25" customHeight="1">
      <c r="A162" s="35" t="s">
        <v>287</v>
      </c>
      <c r="B162" s="36">
        <v>13745</v>
      </c>
      <c r="C162" s="36">
        <v>9143</v>
      </c>
      <c r="D162" s="36">
        <v>0</v>
      </c>
      <c r="E162" s="36">
        <v>0</v>
      </c>
      <c r="F162" s="36">
        <v>7363</v>
      </c>
      <c r="G162" s="36">
        <v>0</v>
      </c>
      <c r="H162" s="36">
        <v>0</v>
      </c>
      <c r="I162" s="36">
        <v>0</v>
      </c>
      <c r="J162" s="36">
        <v>0</v>
      </c>
      <c r="K162" s="36">
        <v>1930</v>
      </c>
      <c r="L162" s="36">
        <v>0</v>
      </c>
      <c r="M162" s="36">
        <v>-150</v>
      </c>
      <c r="N162" s="36">
        <v>0</v>
      </c>
      <c r="O162" s="36">
        <v>22888</v>
      </c>
      <c r="P162" s="36">
        <v>22844</v>
      </c>
      <c r="Q162" s="36">
        <v>44</v>
      </c>
      <c r="R162" s="36">
        <v>44</v>
      </c>
    </row>
    <row r="163" spans="1:18" ht="20.25" customHeight="1">
      <c r="A163" s="35" t="s">
        <v>288</v>
      </c>
      <c r="B163" s="36">
        <v>939</v>
      </c>
      <c r="C163" s="36">
        <v>47</v>
      </c>
      <c r="D163" s="36">
        <v>0</v>
      </c>
      <c r="E163" s="36">
        <v>0</v>
      </c>
      <c r="F163" s="36">
        <v>0</v>
      </c>
      <c r="G163" s="36">
        <v>0</v>
      </c>
      <c r="H163" s="36">
        <v>0</v>
      </c>
      <c r="I163" s="36">
        <v>0</v>
      </c>
      <c r="J163" s="36">
        <v>0</v>
      </c>
      <c r="K163" s="36">
        <v>142</v>
      </c>
      <c r="L163" s="36">
        <v>0</v>
      </c>
      <c r="M163" s="36">
        <v>-95</v>
      </c>
      <c r="N163" s="36">
        <v>0</v>
      </c>
      <c r="O163" s="36">
        <v>986</v>
      </c>
      <c r="P163" s="36">
        <v>971</v>
      </c>
      <c r="Q163" s="36">
        <v>15</v>
      </c>
      <c r="R163" s="36">
        <v>15</v>
      </c>
    </row>
    <row r="164" spans="1:18" ht="20.25" customHeight="1">
      <c r="A164" s="35" t="s">
        <v>289</v>
      </c>
      <c r="B164" s="36">
        <v>3413</v>
      </c>
      <c r="C164" s="36">
        <v>1910</v>
      </c>
      <c r="D164" s="36">
        <v>0</v>
      </c>
      <c r="E164" s="36">
        <v>0</v>
      </c>
      <c r="F164" s="36">
        <v>1700</v>
      </c>
      <c r="G164" s="36">
        <v>0</v>
      </c>
      <c r="H164" s="36">
        <v>0</v>
      </c>
      <c r="I164" s="36">
        <v>0</v>
      </c>
      <c r="J164" s="36">
        <v>0</v>
      </c>
      <c r="K164" s="36">
        <v>889</v>
      </c>
      <c r="L164" s="36">
        <v>0</v>
      </c>
      <c r="M164" s="36">
        <v>-679</v>
      </c>
      <c r="N164" s="36">
        <v>0</v>
      </c>
      <c r="O164" s="36">
        <v>5323</v>
      </c>
      <c r="P164" s="36">
        <v>5323</v>
      </c>
      <c r="Q164" s="36">
        <v>0</v>
      </c>
      <c r="R164" s="36">
        <v>0</v>
      </c>
    </row>
    <row r="165" spans="1:18" ht="20.25" customHeight="1">
      <c r="A165" s="35" t="s">
        <v>290</v>
      </c>
      <c r="B165" s="36">
        <v>30000</v>
      </c>
      <c r="C165" s="36">
        <v>4645</v>
      </c>
      <c r="D165" s="36">
        <v>0</v>
      </c>
      <c r="E165" s="36">
        <v>0</v>
      </c>
      <c r="F165" s="36">
        <v>1023495</v>
      </c>
      <c r="G165" s="36">
        <v>9741</v>
      </c>
      <c r="H165" s="36">
        <v>0</v>
      </c>
      <c r="I165" s="36">
        <v>90000</v>
      </c>
      <c r="J165" s="36">
        <v>0</v>
      </c>
      <c r="K165" s="36">
        <v>-13021</v>
      </c>
      <c r="L165" s="36">
        <v>0</v>
      </c>
      <c r="M165" s="36">
        <v>-1105570</v>
      </c>
      <c r="N165" s="36">
        <v>0</v>
      </c>
      <c r="O165" s="36">
        <v>34645</v>
      </c>
      <c r="P165" s="36">
        <v>34645</v>
      </c>
      <c r="Q165" s="36">
        <v>0</v>
      </c>
      <c r="R165" s="36">
        <v>0</v>
      </c>
    </row>
    <row r="166" spans="1:18" ht="20.25" customHeight="1">
      <c r="A166" s="35" t="s">
        <v>291</v>
      </c>
      <c r="B166" s="36">
        <v>30000</v>
      </c>
      <c r="C166" s="36">
        <v>4645</v>
      </c>
      <c r="D166" s="36">
        <v>0</v>
      </c>
      <c r="E166" s="36">
        <v>0</v>
      </c>
      <c r="F166" s="36">
        <v>1023495</v>
      </c>
      <c r="G166" s="36">
        <v>9741</v>
      </c>
      <c r="H166" s="36">
        <v>0</v>
      </c>
      <c r="I166" s="36">
        <v>90000</v>
      </c>
      <c r="J166" s="36">
        <v>0</v>
      </c>
      <c r="K166" s="36">
        <v>-13021</v>
      </c>
      <c r="L166" s="36">
        <v>0</v>
      </c>
      <c r="M166" s="36">
        <v>-1105570</v>
      </c>
      <c r="N166" s="36">
        <v>0</v>
      </c>
      <c r="O166" s="36">
        <v>34645</v>
      </c>
      <c r="P166" s="36">
        <v>34645</v>
      </c>
      <c r="Q166" s="36">
        <v>0</v>
      </c>
      <c r="R166" s="36">
        <v>0</v>
      </c>
    </row>
    <row r="167" spans="1:18" ht="20.25" customHeight="1">
      <c r="A167" s="35" t="s">
        <v>408</v>
      </c>
      <c r="B167" s="36">
        <v>67797</v>
      </c>
      <c r="C167" s="36">
        <v>173336</v>
      </c>
      <c r="D167" s="36">
        <v>0</v>
      </c>
      <c r="E167" s="36">
        <v>0</v>
      </c>
      <c r="F167" s="36">
        <v>17342</v>
      </c>
      <c r="G167" s="36">
        <v>5102</v>
      </c>
      <c r="H167" s="36">
        <v>0</v>
      </c>
      <c r="I167" s="36">
        <v>1066</v>
      </c>
      <c r="J167" s="36">
        <v>0</v>
      </c>
      <c r="K167" s="36">
        <v>174307</v>
      </c>
      <c r="L167" s="36">
        <v>0</v>
      </c>
      <c r="M167" s="36">
        <v>-24481</v>
      </c>
      <c r="N167" s="36">
        <v>0</v>
      </c>
      <c r="O167" s="36">
        <v>241133</v>
      </c>
      <c r="P167" s="36">
        <v>239229</v>
      </c>
      <c r="Q167" s="36">
        <v>1904</v>
      </c>
      <c r="R167" s="36">
        <v>1904</v>
      </c>
    </row>
    <row r="168" spans="1:18" ht="20.25" customHeight="1">
      <c r="A168" s="35" t="s">
        <v>292</v>
      </c>
      <c r="B168" s="36">
        <v>60316</v>
      </c>
      <c r="C168" s="36">
        <v>176622</v>
      </c>
      <c r="D168" s="36">
        <v>0</v>
      </c>
      <c r="E168" s="36">
        <v>0</v>
      </c>
      <c r="F168" s="36">
        <v>0</v>
      </c>
      <c r="G168" s="36">
        <v>0</v>
      </c>
      <c r="H168" s="36">
        <v>0</v>
      </c>
      <c r="I168" s="36">
        <v>0</v>
      </c>
      <c r="J168" s="36">
        <v>0</v>
      </c>
      <c r="K168" s="36">
        <v>177722</v>
      </c>
      <c r="L168" s="36">
        <v>0</v>
      </c>
      <c r="M168" s="36">
        <v>-1100</v>
      </c>
      <c r="N168" s="36">
        <v>0</v>
      </c>
      <c r="O168" s="36">
        <v>236938</v>
      </c>
      <c r="P168" s="36">
        <v>235057</v>
      </c>
      <c r="Q168" s="36">
        <v>1881</v>
      </c>
      <c r="R168" s="36">
        <v>1881</v>
      </c>
    </row>
    <row r="169" spans="1:18" ht="20.25" customHeight="1">
      <c r="A169" s="35" t="s">
        <v>293</v>
      </c>
      <c r="B169" s="36">
        <v>3570</v>
      </c>
      <c r="C169" s="36">
        <v>-3372</v>
      </c>
      <c r="D169" s="36">
        <v>0</v>
      </c>
      <c r="E169" s="36">
        <v>0</v>
      </c>
      <c r="F169" s="36">
        <v>11360</v>
      </c>
      <c r="G169" s="36">
        <v>0</v>
      </c>
      <c r="H169" s="36">
        <v>0</v>
      </c>
      <c r="I169" s="36">
        <v>1066</v>
      </c>
      <c r="J169" s="36">
        <v>0</v>
      </c>
      <c r="K169" s="36">
        <v>1934</v>
      </c>
      <c r="L169" s="36">
        <v>0</v>
      </c>
      <c r="M169" s="36">
        <v>-17732</v>
      </c>
      <c r="N169" s="36">
        <v>0</v>
      </c>
      <c r="O169" s="36">
        <v>198</v>
      </c>
      <c r="P169" s="36">
        <v>175</v>
      </c>
      <c r="Q169" s="36">
        <v>23</v>
      </c>
      <c r="R169" s="36">
        <v>23</v>
      </c>
    </row>
    <row r="170" spans="1:18" ht="20.25" customHeight="1">
      <c r="A170" s="35" t="s">
        <v>294</v>
      </c>
      <c r="B170" s="36">
        <v>3911</v>
      </c>
      <c r="C170" s="36">
        <v>86</v>
      </c>
      <c r="D170" s="36">
        <v>0</v>
      </c>
      <c r="E170" s="36">
        <v>0</v>
      </c>
      <c r="F170" s="36">
        <v>5982</v>
      </c>
      <c r="G170" s="36">
        <v>5102</v>
      </c>
      <c r="H170" s="36">
        <v>0</v>
      </c>
      <c r="I170" s="36">
        <v>0</v>
      </c>
      <c r="J170" s="36">
        <v>0</v>
      </c>
      <c r="K170" s="36">
        <v>-5349</v>
      </c>
      <c r="L170" s="36">
        <v>0</v>
      </c>
      <c r="M170" s="36">
        <v>-5649</v>
      </c>
      <c r="N170" s="36">
        <v>0</v>
      </c>
      <c r="O170" s="36">
        <v>3997</v>
      </c>
      <c r="P170" s="36">
        <v>3997</v>
      </c>
      <c r="Q170" s="36">
        <v>0</v>
      </c>
      <c r="R170" s="36">
        <v>0</v>
      </c>
    </row>
    <row r="171" spans="1:18" ht="20.25" customHeight="1">
      <c r="A171" s="35" t="s">
        <v>295</v>
      </c>
      <c r="B171" s="36">
        <v>63000</v>
      </c>
      <c r="C171" s="36">
        <v>-63000</v>
      </c>
      <c r="D171" s="36">
        <v>0</v>
      </c>
      <c r="E171" s="36">
        <v>0</v>
      </c>
      <c r="F171" s="36">
        <v>0</v>
      </c>
      <c r="G171" s="36">
        <v>0</v>
      </c>
      <c r="H171" s="36">
        <v>0</v>
      </c>
      <c r="I171" s="36">
        <v>0</v>
      </c>
      <c r="J171" s="36">
        <v>-63000</v>
      </c>
      <c r="K171" s="36">
        <v>0</v>
      </c>
      <c r="L171" s="36">
        <v>0</v>
      </c>
      <c r="M171" s="36">
        <v>0</v>
      </c>
      <c r="N171" s="36">
        <v>0</v>
      </c>
      <c r="O171" s="36">
        <v>0</v>
      </c>
      <c r="P171" s="36">
        <v>0</v>
      </c>
      <c r="Q171" s="36">
        <v>0</v>
      </c>
      <c r="R171" s="36">
        <v>0</v>
      </c>
    </row>
    <row r="172" spans="1:18" ht="20.25" customHeight="1">
      <c r="A172" s="35" t="s">
        <v>296</v>
      </c>
      <c r="B172" s="36">
        <v>551656</v>
      </c>
      <c r="C172" s="36">
        <v>1083</v>
      </c>
      <c r="D172" s="36">
        <v>306500</v>
      </c>
      <c r="E172" s="36">
        <v>226925</v>
      </c>
      <c r="F172" s="36">
        <v>32460</v>
      </c>
      <c r="G172" s="36">
        <v>427835</v>
      </c>
      <c r="H172" s="36">
        <v>74458</v>
      </c>
      <c r="I172" s="36">
        <v>0</v>
      </c>
      <c r="J172" s="36">
        <v>51900</v>
      </c>
      <c r="K172" s="36">
        <v>-1019334</v>
      </c>
      <c r="L172" s="36">
        <v>0</v>
      </c>
      <c r="M172" s="36">
        <v>-106589</v>
      </c>
      <c r="N172" s="36">
        <v>6928</v>
      </c>
      <c r="O172" s="36">
        <v>552739</v>
      </c>
      <c r="P172" s="36">
        <v>56917</v>
      </c>
      <c r="Q172" s="36">
        <v>495822</v>
      </c>
      <c r="R172" s="36">
        <v>495822</v>
      </c>
    </row>
    <row r="173" spans="1:18" ht="20.25" customHeight="1">
      <c r="A173" s="35" t="s">
        <v>297</v>
      </c>
      <c r="B173" s="36">
        <v>365085</v>
      </c>
      <c r="C173" s="36">
        <v>-365085</v>
      </c>
      <c r="D173" s="36">
        <v>0</v>
      </c>
      <c r="E173" s="36">
        <v>0</v>
      </c>
      <c r="F173" s="36">
        <v>0</v>
      </c>
      <c r="G173" s="36">
        <v>0</v>
      </c>
      <c r="H173" s="36">
        <v>0</v>
      </c>
      <c r="I173" s="36">
        <v>0</v>
      </c>
      <c r="J173" s="36">
        <v>0</v>
      </c>
      <c r="K173" s="36">
        <v>-365085</v>
      </c>
      <c r="L173" s="36">
        <v>0</v>
      </c>
      <c r="M173" s="36">
        <v>0</v>
      </c>
      <c r="N173" s="36">
        <v>0</v>
      </c>
      <c r="O173" s="36">
        <v>0</v>
      </c>
      <c r="P173" s="36">
        <v>0</v>
      </c>
      <c r="Q173" s="36">
        <v>0</v>
      </c>
      <c r="R173" s="36">
        <v>0</v>
      </c>
    </row>
    <row r="174" spans="1:18" ht="20.25" customHeight="1">
      <c r="A174" s="35" t="s">
        <v>298</v>
      </c>
      <c r="B174" s="36">
        <v>186571</v>
      </c>
      <c r="C174" s="36">
        <v>366168</v>
      </c>
      <c r="D174" s="36">
        <v>306500</v>
      </c>
      <c r="E174" s="36">
        <v>226925</v>
      </c>
      <c r="F174" s="36">
        <v>32460</v>
      </c>
      <c r="G174" s="36">
        <v>427835</v>
      </c>
      <c r="H174" s="36">
        <v>74458</v>
      </c>
      <c r="I174" s="36">
        <v>0</v>
      </c>
      <c r="J174" s="36">
        <v>51900</v>
      </c>
      <c r="K174" s="36">
        <v>-654249</v>
      </c>
      <c r="L174" s="36">
        <v>0</v>
      </c>
      <c r="M174" s="36">
        <v>-106589</v>
      </c>
      <c r="N174" s="36">
        <v>6928</v>
      </c>
      <c r="O174" s="36">
        <v>552739</v>
      </c>
      <c r="P174" s="36">
        <v>56917</v>
      </c>
      <c r="Q174" s="36">
        <v>495822</v>
      </c>
      <c r="R174" s="36">
        <v>495822</v>
      </c>
    </row>
    <row r="175" spans="1:18" ht="20.25" customHeight="1">
      <c r="A175" s="35" t="s">
        <v>442</v>
      </c>
      <c r="B175" s="36">
        <v>520913</v>
      </c>
      <c r="C175" s="36">
        <v>-145977</v>
      </c>
      <c r="D175" s="36">
        <v>0</v>
      </c>
      <c r="E175" s="36">
        <v>0</v>
      </c>
      <c r="F175" s="36">
        <v>0</v>
      </c>
      <c r="G175" s="36">
        <v>0</v>
      </c>
      <c r="H175" s="36">
        <v>0</v>
      </c>
      <c r="I175" s="36">
        <v>0</v>
      </c>
      <c r="J175" s="36">
        <v>0</v>
      </c>
      <c r="K175" s="36">
        <v>-145977</v>
      </c>
      <c r="L175" s="36">
        <v>0</v>
      </c>
      <c r="M175" s="36">
        <v>0</v>
      </c>
      <c r="N175" s="36">
        <v>0</v>
      </c>
      <c r="O175" s="36">
        <v>374936</v>
      </c>
      <c r="P175" s="36">
        <v>374936</v>
      </c>
      <c r="Q175" s="36">
        <v>0</v>
      </c>
      <c r="R175" s="36">
        <v>0</v>
      </c>
    </row>
    <row r="176" spans="1:18" ht="20.25" customHeight="1">
      <c r="A176" s="35" t="s">
        <v>592</v>
      </c>
      <c r="B176" s="36">
        <v>520913</v>
      </c>
      <c r="C176" s="36">
        <v>-145977</v>
      </c>
      <c r="D176" s="36">
        <v>0</v>
      </c>
      <c r="E176" s="36">
        <v>0</v>
      </c>
      <c r="F176" s="36">
        <v>0</v>
      </c>
      <c r="G176" s="36">
        <v>0</v>
      </c>
      <c r="H176" s="36">
        <v>0</v>
      </c>
      <c r="I176" s="36">
        <v>0</v>
      </c>
      <c r="J176" s="36">
        <v>0</v>
      </c>
      <c r="K176" s="36">
        <v>-145977</v>
      </c>
      <c r="L176" s="36">
        <v>0</v>
      </c>
      <c r="M176" s="36">
        <v>0</v>
      </c>
      <c r="N176" s="36">
        <v>0</v>
      </c>
      <c r="O176" s="36">
        <v>374936</v>
      </c>
      <c r="P176" s="36">
        <v>374936</v>
      </c>
      <c r="Q176" s="36">
        <v>0</v>
      </c>
      <c r="R176" s="36">
        <v>0</v>
      </c>
    </row>
    <row r="177" spans="1:18" ht="20.25" customHeight="1">
      <c r="A177" s="35" t="s">
        <v>443</v>
      </c>
      <c r="B177" s="36">
        <v>0</v>
      </c>
      <c r="C177" s="36">
        <v>1866</v>
      </c>
      <c r="D177" s="36">
        <v>0</v>
      </c>
      <c r="E177" s="36">
        <v>0</v>
      </c>
      <c r="F177" s="36">
        <v>0</v>
      </c>
      <c r="G177" s="36">
        <v>0</v>
      </c>
      <c r="H177" s="36">
        <v>0</v>
      </c>
      <c r="I177" s="36">
        <v>0</v>
      </c>
      <c r="J177" s="36">
        <v>0</v>
      </c>
      <c r="K177" s="36">
        <v>1866</v>
      </c>
      <c r="L177" s="36">
        <v>0</v>
      </c>
      <c r="M177" s="36">
        <v>0</v>
      </c>
      <c r="N177" s="36">
        <v>0</v>
      </c>
      <c r="O177" s="36">
        <v>1866</v>
      </c>
      <c r="P177" s="36">
        <v>1866</v>
      </c>
      <c r="Q177" s="36">
        <v>0</v>
      </c>
      <c r="R177" s="36">
        <v>0</v>
      </c>
    </row>
    <row r="178" spans="1:18" ht="20.25" customHeight="1">
      <c r="A178" s="35" t="s">
        <v>593</v>
      </c>
      <c r="B178" s="36">
        <v>0</v>
      </c>
      <c r="C178" s="36">
        <v>1866</v>
      </c>
      <c r="D178" s="36">
        <v>0</v>
      </c>
      <c r="E178" s="36">
        <v>0</v>
      </c>
      <c r="F178" s="36">
        <v>0</v>
      </c>
      <c r="G178" s="36">
        <v>0</v>
      </c>
      <c r="H178" s="36">
        <v>0</v>
      </c>
      <c r="I178" s="36">
        <v>0</v>
      </c>
      <c r="J178" s="36">
        <v>0</v>
      </c>
      <c r="K178" s="36">
        <v>1866</v>
      </c>
      <c r="L178" s="36">
        <v>0</v>
      </c>
      <c r="M178" s="36">
        <v>0</v>
      </c>
      <c r="N178" s="36">
        <v>0</v>
      </c>
      <c r="O178" s="36">
        <v>1866</v>
      </c>
      <c r="P178" s="36">
        <v>1866</v>
      </c>
      <c r="Q178" s="36">
        <v>0</v>
      </c>
      <c r="R178" s="36">
        <v>0</v>
      </c>
    </row>
    <row r="179" spans="1:18" ht="20.25" customHeight="1">
      <c r="A179" s="35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</row>
    <row r="180" spans="1:18" ht="20.25" customHeight="1">
      <c r="A180" s="31" t="s">
        <v>430</v>
      </c>
      <c r="B180" s="36">
        <v>8188888</v>
      </c>
      <c r="C180" s="36">
        <v>3439361</v>
      </c>
      <c r="D180" s="36">
        <v>306500</v>
      </c>
      <c r="E180" s="36">
        <v>1021987</v>
      </c>
      <c r="F180" s="36">
        <v>8137702</v>
      </c>
      <c r="G180" s="36">
        <v>1176815</v>
      </c>
      <c r="H180" s="36">
        <v>88550</v>
      </c>
      <c r="I180" s="36">
        <v>905000</v>
      </c>
      <c r="J180" s="36">
        <v>0</v>
      </c>
      <c r="K180" s="36">
        <v>0</v>
      </c>
      <c r="L180" s="36">
        <v>0</v>
      </c>
      <c r="M180" s="36">
        <v>-8233064</v>
      </c>
      <c r="N180" s="36">
        <v>35871</v>
      </c>
      <c r="O180" s="36">
        <v>11628249</v>
      </c>
      <c r="P180" s="36">
        <v>10480204</v>
      </c>
      <c r="Q180" s="36">
        <v>1148045</v>
      </c>
      <c r="R180" s="36">
        <v>1148045</v>
      </c>
    </row>
    <row r="181" spans="1:18"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</row>
  </sheetData>
  <mergeCells count="10">
    <mergeCell ref="A1:R1"/>
    <mergeCell ref="A2:R2"/>
    <mergeCell ref="A3:R3"/>
    <mergeCell ref="A4:A5"/>
    <mergeCell ref="B4:B5"/>
    <mergeCell ref="O4:O5"/>
    <mergeCell ref="P4:P5"/>
    <mergeCell ref="Q4:Q5"/>
    <mergeCell ref="R4:R5"/>
    <mergeCell ref="C4:N4"/>
  </mergeCells>
  <phoneticPr fontId="2" type="noConversion"/>
  <printOptions horizontalCentered="1"/>
  <pageMargins left="0.23622047244094491" right="0.15748031496062992" top="0.41" bottom="0.39370078740157483" header="0.23" footer="0.15748031496062992"/>
  <pageSetup paperSize="9" scale="78" firstPageNumber="7" fitToHeight="100" orientation="landscape" useFirstPageNumber="1" r:id="rId1"/>
  <headerFooter alignWithMargins="0">
    <oddFooter>&amp;C&amp;14‐ &amp;P ‐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8"/>
  <sheetViews>
    <sheetView showGridLines="0" showZeros="0" workbookViewId="0">
      <selection activeCell="A3" sqref="A3:H3"/>
    </sheetView>
  </sheetViews>
  <sheetFormatPr defaultColWidth="9.125" defaultRowHeight="14.25"/>
  <cols>
    <col min="1" max="1" width="33.625" style="11" customWidth="1"/>
    <col min="2" max="4" width="11.125" style="11" customWidth="1"/>
    <col min="5" max="5" width="33.625" style="11" customWidth="1"/>
    <col min="6" max="8" width="11.125" style="11" customWidth="1"/>
    <col min="9" max="12" width="0" style="11" hidden="1" customWidth="1"/>
    <col min="13" max="16384" width="9.125" style="11"/>
  </cols>
  <sheetData>
    <row r="1" spans="1:12" ht="27">
      <c r="A1" s="157" t="s">
        <v>596</v>
      </c>
      <c r="B1" s="157"/>
      <c r="C1" s="158"/>
      <c r="D1" s="158"/>
      <c r="E1" s="158"/>
      <c r="F1" s="158"/>
      <c r="G1" s="158"/>
      <c r="H1" s="158"/>
    </row>
    <row r="2" spans="1:12" ht="15" customHeight="1">
      <c r="A2" s="160" t="s">
        <v>757</v>
      </c>
      <c r="B2" s="159"/>
      <c r="C2" s="159"/>
      <c r="D2" s="159"/>
      <c r="E2" s="159"/>
      <c r="F2" s="159"/>
      <c r="G2" s="159"/>
      <c r="H2" s="159"/>
    </row>
    <row r="3" spans="1:12" ht="15" customHeight="1">
      <c r="A3" s="159" t="s">
        <v>3</v>
      </c>
      <c r="B3" s="159"/>
      <c r="C3" s="159"/>
      <c r="D3" s="159"/>
      <c r="E3" s="159"/>
      <c r="F3" s="159"/>
      <c r="G3" s="159"/>
      <c r="H3" s="159"/>
    </row>
    <row r="4" spans="1:12" ht="20.25" customHeight="1">
      <c r="A4" s="21" t="s">
        <v>0</v>
      </c>
      <c r="B4" s="133" t="s">
        <v>722</v>
      </c>
      <c r="C4" s="21" t="s">
        <v>1</v>
      </c>
      <c r="D4" s="21" t="s">
        <v>14</v>
      </c>
      <c r="E4" s="21" t="s">
        <v>0</v>
      </c>
      <c r="F4" s="133" t="s">
        <v>722</v>
      </c>
      <c r="G4" s="21" t="s">
        <v>1</v>
      </c>
      <c r="H4" s="21" t="s">
        <v>14</v>
      </c>
      <c r="I4" s="26"/>
      <c r="J4" s="13" t="s">
        <v>153</v>
      </c>
      <c r="K4" s="13" t="s">
        <v>154</v>
      </c>
      <c r="L4" s="13" t="s">
        <v>155</v>
      </c>
    </row>
    <row r="5" spans="1:12" ht="17.25" customHeight="1">
      <c r="A5" s="14" t="s">
        <v>22</v>
      </c>
      <c r="B5" s="36">
        <v>724768</v>
      </c>
      <c r="C5" s="36">
        <v>724768</v>
      </c>
      <c r="D5" s="36">
        <v>820621</v>
      </c>
      <c r="E5" s="28" t="s">
        <v>390</v>
      </c>
      <c r="F5" s="28"/>
      <c r="G5" s="36">
        <v>3407</v>
      </c>
      <c r="H5" s="36">
        <v>3402</v>
      </c>
      <c r="I5" s="26">
        <v>0</v>
      </c>
      <c r="J5" s="12">
        <v>1331410</v>
      </c>
      <c r="K5" s="12">
        <v>0</v>
      </c>
      <c r="L5" s="12">
        <v>0</v>
      </c>
    </row>
    <row r="6" spans="1:12" ht="17.25" customHeight="1">
      <c r="A6" s="14"/>
      <c r="B6" s="14"/>
      <c r="C6" s="36"/>
      <c r="D6" s="36"/>
      <c r="E6" s="14" t="s">
        <v>391</v>
      </c>
      <c r="F6" s="14">
        <v>125</v>
      </c>
      <c r="G6" s="36">
        <v>1091</v>
      </c>
      <c r="H6" s="36">
        <v>1038</v>
      </c>
      <c r="I6" s="26">
        <v>5946</v>
      </c>
      <c r="J6" s="12">
        <v>722145</v>
      </c>
      <c r="K6" s="12">
        <v>0</v>
      </c>
      <c r="L6" s="12">
        <v>0</v>
      </c>
    </row>
    <row r="7" spans="1:12" ht="17.25" customHeight="1">
      <c r="A7" s="14"/>
      <c r="B7" s="14"/>
      <c r="C7" s="36"/>
      <c r="D7" s="36"/>
      <c r="E7" s="14" t="s">
        <v>393</v>
      </c>
      <c r="F7" s="14">
        <v>45200</v>
      </c>
      <c r="G7" s="36">
        <v>0</v>
      </c>
      <c r="H7" s="36">
        <v>0</v>
      </c>
      <c r="I7" s="17">
        <v>5971</v>
      </c>
      <c r="J7" s="14"/>
      <c r="K7" s="14"/>
      <c r="L7" s="14"/>
    </row>
    <row r="8" spans="1:12" ht="17.25" customHeight="1">
      <c r="A8" s="14"/>
      <c r="B8" s="14"/>
      <c r="C8" s="36"/>
      <c r="D8" s="36"/>
      <c r="E8" s="14" t="s">
        <v>394</v>
      </c>
      <c r="F8" s="14">
        <v>81800</v>
      </c>
      <c r="G8" s="36">
        <v>266236</v>
      </c>
      <c r="H8" s="36">
        <v>66899</v>
      </c>
      <c r="I8" s="17">
        <v>0</v>
      </c>
      <c r="J8" s="14"/>
      <c r="K8" s="14"/>
      <c r="L8" s="14"/>
    </row>
    <row r="9" spans="1:12" ht="17.25" customHeight="1">
      <c r="A9" s="14"/>
      <c r="B9" s="14"/>
      <c r="C9" s="36"/>
      <c r="D9" s="36"/>
      <c r="E9" s="14" t="s">
        <v>396</v>
      </c>
      <c r="F9" s="14"/>
      <c r="G9" s="36">
        <v>3041</v>
      </c>
      <c r="H9" s="36">
        <v>0</v>
      </c>
      <c r="I9" s="17">
        <v>147982</v>
      </c>
      <c r="J9" s="14"/>
      <c r="K9" s="14"/>
      <c r="L9" s="14"/>
    </row>
    <row r="10" spans="1:12" ht="17.25" customHeight="1">
      <c r="A10" s="14"/>
      <c r="B10" s="14"/>
      <c r="C10" s="36"/>
      <c r="D10" s="36"/>
      <c r="E10" s="14" t="s">
        <v>398</v>
      </c>
      <c r="F10" s="14">
        <v>385000</v>
      </c>
      <c r="G10" s="36">
        <v>626453</v>
      </c>
      <c r="H10" s="36">
        <v>596473</v>
      </c>
      <c r="I10" s="17">
        <v>39300</v>
      </c>
      <c r="J10" s="14"/>
      <c r="K10" s="14"/>
      <c r="L10" s="14"/>
    </row>
    <row r="11" spans="1:12" ht="17.25" customHeight="1">
      <c r="A11" s="14"/>
      <c r="B11" s="14"/>
      <c r="C11" s="36"/>
      <c r="D11" s="36"/>
      <c r="E11" s="14" t="s">
        <v>399</v>
      </c>
      <c r="F11" s="14"/>
      <c r="G11" s="36">
        <v>3824</v>
      </c>
      <c r="H11" s="36">
        <v>380</v>
      </c>
      <c r="I11" s="17">
        <v>580585</v>
      </c>
      <c r="J11" s="14"/>
      <c r="K11" s="14"/>
      <c r="L11" s="14"/>
    </row>
    <row r="12" spans="1:12" ht="17.25" customHeight="1">
      <c r="A12" s="14"/>
      <c r="B12" s="14"/>
      <c r="C12" s="36"/>
      <c r="D12" s="36"/>
      <c r="E12" s="14" t="s">
        <v>403</v>
      </c>
      <c r="F12" s="14"/>
      <c r="G12" s="36">
        <v>3550</v>
      </c>
      <c r="H12" s="36">
        <v>0</v>
      </c>
      <c r="I12" s="17">
        <v>8320</v>
      </c>
      <c r="J12" s="14"/>
      <c r="K12" s="14"/>
      <c r="L12" s="14"/>
    </row>
    <row r="13" spans="1:12" ht="17.25" customHeight="1">
      <c r="A13" s="14"/>
      <c r="B13" s="14"/>
      <c r="C13" s="36"/>
      <c r="D13" s="36"/>
      <c r="E13" s="14" t="s">
        <v>21</v>
      </c>
      <c r="F13" s="14">
        <v>67400</v>
      </c>
      <c r="G13" s="36">
        <v>132010</v>
      </c>
      <c r="H13" s="36">
        <v>102550</v>
      </c>
      <c r="I13" s="17">
        <v>0</v>
      </c>
      <c r="J13" s="14"/>
      <c r="K13" s="14"/>
      <c r="L13" s="14"/>
    </row>
    <row r="14" spans="1:12" ht="17.25" customHeight="1">
      <c r="A14" s="14"/>
      <c r="B14" s="14"/>
      <c r="C14" s="36"/>
      <c r="D14" s="36"/>
      <c r="E14" s="14" t="s">
        <v>442</v>
      </c>
      <c r="F14" s="14"/>
      <c r="G14" s="36">
        <v>0</v>
      </c>
      <c r="H14" s="36">
        <v>0</v>
      </c>
      <c r="I14" s="17"/>
      <c r="J14" s="14"/>
      <c r="K14" s="14"/>
      <c r="L14" s="14"/>
    </row>
    <row r="15" spans="1:12" ht="17.25" customHeight="1">
      <c r="A15" s="14"/>
      <c r="B15" s="14"/>
      <c r="C15" s="36"/>
      <c r="D15" s="36"/>
      <c r="E15" s="14" t="s">
        <v>443</v>
      </c>
      <c r="F15" s="14"/>
      <c r="G15" s="36"/>
      <c r="H15" s="36"/>
      <c r="I15" s="17">
        <v>48475</v>
      </c>
      <c r="J15" s="14"/>
      <c r="K15" s="14"/>
      <c r="L15" s="14"/>
    </row>
    <row r="16" spans="1:12" ht="17.25" customHeight="1">
      <c r="A16" s="21" t="s">
        <v>50</v>
      </c>
      <c r="B16" s="140">
        <v>724768</v>
      </c>
      <c r="C16" s="36">
        <v>724768</v>
      </c>
      <c r="D16" s="36">
        <v>820621</v>
      </c>
      <c r="E16" s="21" t="s">
        <v>51</v>
      </c>
      <c r="F16" s="139">
        <v>579525</v>
      </c>
      <c r="G16" s="36">
        <f>SUM(G5:G15)</f>
        <v>1039612</v>
      </c>
      <c r="H16" s="36">
        <f>SUM(H5:H15)</f>
        <v>770742</v>
      </c>
      <c r="I16" s="17"/>
      <c r="J16" s="14"/>
      <c r="K16" s="14"/>
      <c r="L16" s="14"/>
    </row>
    <row r="17" spans="1:12" ht="17.25" customHeight="1">
      <c r="A17" s="14" t="s">
        <v>4</v>
      </c>
      <c r="B17" s="14"/>
      <c r="C17" s="36"/>
      <c r="D17" s="36">
        <v>324647</v>
      </c>
      <c r="E17" s="14" t="s">
        <v>306</v>
      </c>
      <c r="F17" s="14"/>
      <c r="G17" s="36"/>
      <c r="H17" s="36">
        <v>287547</v>
      </c>
      <c r="I17" s="17"/>
      <c r="J17" s="14"/>
      <c r="K17" s="14"/>
      <c r="L17" s="14"/>
    </row>
    <row r="18" spans="1:12" ht="17.25" customHeight="1">
      <c r="A18" s="14" t="s">
        <v>163</v>
      </c>
      <c r="B18" s="14"/>
      <c r="C18" s="36"/>
      <c r="D18" s="36">
        <v>2402000</v>
      </c>
      <c r="E18" s="14" t="s">
        <v>432</v>
      </c>
      <c r="F18" s="14"/>
      <c r="G18" s="36"/>
      <c r="H18" s="36"/>
      <c r="I18" s="17"/>
      <c r="J18" s="14"/>
      <c r="K18" s="14"/>
      <c r="L18" s="14"/>
    </row>
    <row r="19" spans="1:12" ht="17.25" customHeight="1">
      <c r="A19" s="14" t="s">
        <v>427</v>
      </c>
      <c r="B19" s="14"/>
      <c r="C19" s="36"/>
      <c r="D19" s="36">
        <v>2402000</v>
      </c>
      <c r="E19" s="14" t="s">
        <v>433</v>
      </c>
      <c r="F19" s="14"/>
      <c r="G19" s="36"/>
      <c r="H19" s="36"/>
      <c r="I19" s="17"/>
      <c r="J19" s="14"/>
      <c r="K19" s="14"/>
      <c r="L19" s="14"/>
    </row>
    <row r="20" spans="1:12" ht="17.25" customHeight="1">
      <c r="A20" s="14" t="s">
        <v>444</v>
      </c>
      <c r="B20" s="14"/>
      <c r="C20" s="36"/>
      <c r="D20" s="36">
        <v>2402000</v>
      </c>
      <c r="E20" s="14" t="s">
        <v>449</v>
      </c>
      <c r="F20" s="14"/>
      <c r="G20" s="36"/>
      <c r="H20" s="36"/>
      <c r="I20" s="17"/>
      <c r="J20" s="14"/>
      <c r="K20" s="14"/>
      <c r="L20" s="14"/>
    </row>
    <row r="21" spans="1:12" ht="17.25" customHeight="1">
      <c r="A21" s="14" t="s">
        <v>445</v>
      </c>
      <c r="B21" s="14"/>
      <c r="C21" s="36"/>
      <c r="D21" s="36"/>
      <c r="E21" s="14" t="s">
        <v>450</v>
      </c>
      <c r="F21" s="14"/>
      <c r="G21" s="36"/>
      <c r="H21" s="36">
        <v>2402000</v>
      </c>
      <c r="I21" s="17"/>
      <c r="J21" s="14"/>
      <c r="K21" s="14"/>
      <c r="L21" s="14"/>
    </row>
    <row r="22" spans="1:12" ht="17.25" customHeight="1">
      <c r="A22" s="14" t="s">
        <v>446</v>
      </c>
      <c r="B22" s="14"/>
      <c r="C22" s="36"/>
      <c r="D22" s="36"/>
      <c r="E22" s="14" t="s">
        <v>451</v>
      </c>
      <c r="F22" s="14"/>
      <c r="G22" s="36"/>
      <c r="H22" s="36">
        <v>2402000</v>
      </c>
      <c r="I22" s="17"/>
      <c r="J22" s="14"/>
      <c r="K22" s="14"/>
      <c r="L22" s="14"/>
    </row>
    <row r="23" spans="1:12" ht="17.25" customHeight="1">
      <c r="A23" s="14" t="s">
        <v>320</v>
      </c>
      <c r="B23" s="14"/>
      <c r="C23" s="36"/>
      <c r="D23" s="36">
        <v>4933</v>
      </c>
      <c r="E23" s="14" t="s">
        <v>5</v>
      </c>
      <c r="F23" s="14"/>
      <c r="G23" s="36"/>
      <c r="H23" s="36"/>
      <c r="I23" s="17"/>
      <c r="J23" s="14"/>
      <c r="K23" s="14"/>
      <c r="L23" s="14"/>
    </row>
    <row r="24" spans="1:12" ht="17.25" customHeight="1">
      <c r="A24" s="14" t="s">
        <v>6</v>
      </c>
      <c r="B24" s="14"/>
      <c r="C24" s="36"/>
      <c r="D24" s="36">
        <v>415530</v>
      </c>
      <c r="E24" s="14" t="s">
        <v>7</v>
      </c>
      <c r="F24" s="14"/>
      <c r="G24" s="36"/>
      <c r="H24" s="36">
        <v>238939</v>
      </c>
      <c r="I24" s="17"/>
      <c r="J24" s="14"/>
      <c r="K24" s="14"/>
      <c r="L24" s="14"/>
    </row>
    <row r="25" spans="1:12" ht="17.25" customHeight="1">
      <c r="A25" s="14" t="s">
        <v>16</v>
      </c>
      <c r="B25" s="14"/>
      <c r="C25" s="36"/>
      <c r="D25" s="36">
        <v>367</v>
      </c>
      <c r="E25" s="14" t="s">
        <v>8</v>
      </c>
      <c r="F25" s="14"/>
      <c r="G25" s="36"/>
      <c r="H25" s="36">
        <v>268870</v>
      </c>
      <c r="I25" s="17"/>
      <c r="J25" s="14"/>
      <c r="K25" s="14"/>
      <c r="L25" s="14"/>
    </row>
    <row r="26" spans="1:12" ht="17.25" customHeight="1">
      <c r="A26" s="14" t="s">
        <v>447</v>
      </c>
      <c r="B26" s="14"/>
      <c r="C26" s="36"/>
      <c r="D26" s="36">
        <v>367</v>
      </c>
      <c r="E26" s="14"/>
      <c r="F26" s="14"/>
      <c r="G26" s="36"/>
      <c r="H26" s="36"/>
      <c r="I26" s="17"/>
      <c r="J26" s="14"/>
      <c r="K26" s="14"/>
      <c r="L26" s="14"/>
    </row>
    <row r="27" spans="1:12" ht="17.25" customHeight="1">
      <c r="A27" s="14" t="s">
        <v>448</v>
      </c>
      <c r="B27" s="14"/>
      <c r="C27" s="36"/>
      <c r="D27" s="36">
        <v>0</v>
      </c>
      <c r="E27" s="14"/>
      <c r="F27" s="14"/>
      <c r="G27" s="36"/>
      <c r="H27" s="36"/>
      <c r="I27" s="17"/>
      <c r="J27" s="14"/>
      <c r="K27" s="14"/>
      <c r="L27" s="14"/>
    </row>
    <row r="28" spans="1:12" ht="17.25" customHeight="1">
      <c r="A28" s="14" t="s">
        <v>52</v>
      </c>
      <c r="B28" s="14"/>
      <c r="C28" s="36"/>
      <c r="D28" s="36"/>
      <c r="E28" s="14"/>
      <c r="F28" s="14"/>
      <c r="G28" s="36"/>
      <c r="H28" s="36"/>
      <c r="I28" s="17"/>
      <c r="J28" s="14"/>
      <c r="K28" s="14"/>
      <c r="L28" s="14"/>
    </row>
    <row r="29" spans="1:12" ht="17.25" customHeight="1">
      <c r="A29" s="14"/>
      <c r="B29" s="14"/>
      <c r="C29" s="36"/>
      <c r="D29" s="36"/>
      <c r="E29" s="14"/>
      <c r="F29" s="14"/>
      <c r="G29" s="36"/>
      <c r="H29" s="36"/>
      <c r="I29" s="17"/>
      <c r="J29" s="14"/>
      <c r="K29" s="14"/>
      <c r="L29" s="14"/>
    </row>
    <row r="30" spans="1:12" ht="17.25" customHeight="1">
      <c r="A30" s="21" t="s">
        <v>68</v>
      </c>
      <c r="B30" s="114"/>
      <c r="C30" s="36"/>
      <c r="D30" s="44">
        <f>SUM(D16:D18,D21,D23:D25)</f>
        <v>3968098</v>
      </c>
      <c r="E30" s="21" t="s">
        <v>90</v>
      </c>
      <c r="F30" s="114"/>
      <c r="G30" s="36"/>
      <c r="H30" s="44">
        <f>SUM(H16:H18,H21,H23:H25)</f>
        <v>3968098</v>
      </c>
      <c r="I30" s="17"/>
      <c r="J30" s="14"/>
      <c r="K30" s="14"/>
      <c r="L30" s="14"/>
    </row>
    <row r="31" spans="1:12">
      <c r="A31" s="18"/>
      <c r="B31" s="18"/>
      <c r="C31" s="18"/>
      <c r="D31" s="18"/>
      <c r="E31" s="18"/>
      <c r="F31" s="18"/>
      <c r="G31" s="18"/>
      <c r="H31" s="18"/>
    </row>
    <row r="32" spans="1:12">
      <c r="A32" s="18"/>
      <c r="B32" s="18"/>
      <c r="C32" s="18"/>
      <c r="D32" s="18"/>
      <c r="E32" s="18"/>
      <c r="F32" s="18"/>
      <c r="G32" s="18"/>
      <c r="H32" s="18"/>
    </row>
    <row r="33" spans="1:8">
      <c r="A33" s="18"/>
      <c r="B33" s="18"/>
      <c r="C33" s="18"/>
      <c r="D33" s="18"/>
      <c r="E33" s="18"/>
      <c r="F33" s="18"/>
      <c r="G33" s="18"/>
      <c r="H33" s="18"/>
    </row>
    <row r="34" spans="1:8">
      <c r="A34" s="18"/>
      <c r="B34" s="18"/>
      <c r="C34" s="18"/>
      <c r="D34" s="18"/>
      <c r="E34" s="18"/>
      <c r="F34" s="18"/>
      <c r="G34" s="18"/>
      <c r="H34" s="18"/>
    </row>
    <row r="35" spans="1:8">
      <c r="A35" s="18"/>
      <c r="B35" s="18"/>
      <c r="C35" s="18"/>
      <c r="D35" s="18"/>
      <c r="E35" s="18"/>
      <c r="F35" s="18"/>
      <c r="G35" s="18"/>
      <c r="H35" s="18"/>
    </row>
    <row r="36" spans="1:8">
      <c r="A36" s="18"/>
      <c r="B36" s="18"/>
      <c r="C36" s="18"/>
      <c r="D36" s="18"/>
      <c r="E36" s="18"/>
      <c r="F36" s="18"/>
      <c r="G36" s="18"/>
      <c r="H36" s="18"/>
    </row>
    <row r="37" spans="1:8">
      <c r="A37" s="18"/>
      <c r="B37" s="18"/>
      <c r="C37" s="18"/>
      <c r="D37" s="18"/>
      <c r="E37" s="18"/>
      <c r="F37" s="18"/>
      <c r="G37" s="18"/>
      <c r="H37" s="18"/>
    </row>
    <row r="38" spans="1:8">
      <c r="A38" s="18"/>
      <c r="B38" s="18"/>
      <c r="C38" s="18"/>
      <c r="D38" s="18"/>
      <c r="E38" s="18"/>
      <c r="F38" s="18"/>
      <c r="G38" s="18"/>
      <c r="H38" s="18"/>
    </row>
    <row r="39" spans="1:8">
      <c r="A39" s="18"/>
      <c r="B39" s="18"/>
      <c r="C39" s="18"/>
      <c r="D39" s="18"/>
      <c r="E39" s="18"/>
      <c r="F39" s="18"/>
      <c r="G39" s="18"/>
      <c r="H39" s="18"/>
    </row>
    <row r="40" spans="1:8">
      <c r="A40" s="18"/>
      <c r="B40" s="18"/>
      <c r="C40" s="18"/>
      <c r="D40" s="18"/>
      <c r="E40" s="18"/>
      <c r="F40" s="18"/>
      <c r="G40" s="18"/>
      <c r="H40" s="18"/>
    </row>
    <row r="41" spans="1:8">
      <c r="A41" s="18"/>
      <c r="B41" s="18"/>
      <c r="C41" s="18"/>
      <c r="D41" s="18"/>
      <c r="E41" s="18"/>
      <c r="F41" s="18"/>
      <c r="G41" s="18"/>
      <c r="H41" s="18"/>
    </row>
    <row r="42" spans="1:8">
      <c r="A42" s="18"/>
      <c r="B42" s="18"/>
      <c r="C42" s="18"/>
      <c r="D42" s="18"/>
      <c r="E42" s="18"/>
      <c r="F42" s="18"/>
      <c r="G42" s="18"/>
      <c r="H42" s="18"/>
    </row>
    <row r="43" spans="1:8">
      <c r="A43" s="18"/>
      <c r="B43" s="18"/>
      <c r="C43" s="18"/>
      <c r="D43" s="18"/>
      <c r="E43" s="18"/>
      <c r="F43" s="18"/>
      <c r="G43" s="18"/>
      <c r="H43" s="18"/>
    </row>
    <row r="44" spans="1:8">
      <c r="A44" s="18"/>
      <c r="B44" s="18"/>
      <c r="C44" s="18"/>
      <c r="D44" s="18"/>
      <c r="E44" s="18"/>
      <c r="F44" s="18"/>
      <c r="G44" s="18"/>
      <c r="H44" s="18"/>
    </row>
    <row r="45" spans="1:8">
      <c r="A45" s="18"/>
      <c r="B45" s="18"/>
      <c r="C45" s="18"/>
      <c r="D45" s="18"/>
      <c r="E45" s="18"/>
      <c r="F45" s="18"/>
      <c r="G45" s="18"/>
      <c r="H45" s="18"/>
    </row>
    <row r="46" spans="1:8">
      <c r="A46" s="18"/>
      <c r="B46" s="18"/>
      <c r="C46" s="18"/>
      <c r="D46" s="18"/>
      <c r="E46" s="18"/>
      <c r="F46" s="18"/>
      <c r="G46" s="18"/>
      <c r="H46" s="18"/>
    </row>
    <row r="47" spans="1:8">
      <c r="A47" s="18"/>
      <c r="B47" s="18"/>
      <c r="C47" s="18"/>
      <c r="D47" s="18"/>
      <c r="E47" s="18"/>
      <c r="F47" s="18"/>
      <c r="G47" s="18"/>
      <c r="H47" s="18"/>
    </row>
    <row r="48" spans="1:8">
      <c r="A48" s="18"/>
      <c r="B48" s="18"/>
      <c r="C48" s="18"/>
      <c r="D48" s="18"/>
      <c r="E48" s="18"/>
      <c r="F48" s="18"/>
      <c r="G48" s="18"/>
      <c r="H48" s="18"/>
    </row>
    <row r="49" spans="1:8">
      <c r="A49" s="18"/>
      <c r="B49" s="18"/>
      <c r="C49" s="18"/>
      <c r="D49" s="18"/>
      <c r="E49" s="18"/>
      <c r="F49" s="18"/>
      <c r="G49" s="18"/>
      <c r="H49" s="18"/>
    </row>
    <row r="50" spans="1:8">
      <c r="A50" s="18"/>
      <c r="B50" s="18"/>
      <c r="C50" s="18"/>
      <c r="D50" s="18"/>
      <c r="E50" s="18"/>
      <c r="F50" s="18"/>
      <c r="G50" s="18"/>
      <c r="H50" s="18"/>
    </row>
    <row r="51" spans="1:8">
      <c r="A51" s="18"/>
      <c r="B51" s="18"/>
      <c r="C51" s="18"/>
      <c r="D51" s="18"/>
      <c r="E51" s="18"/>
      <c r="F51" s="18"/>
      <c r="G51" s="18"/>
      <c r="H51" s="18"/>
    </row>
    <row r="52" spans="1:8">
      <c r="A52" s="18"/>
      <c r="B52" s="18"/>
      <c r="C52" s="18"/>
      <c r="D52" s="18"/>
      <c r="E52" s="18"/>
      <c r="F52" s="18"/>
      <c r="G52" s="18"/>
      <c r="H52" s="18"/>
    </row>
    <row r="53" spans="1:8">
      <c r="A53" s="18"/>
      <c r="B53" s="18"/>
      <c r="C53" s="18"/>
      <c r="D53" s="18"/>
      <c r="E53" s="18"/>
      <c r="F53" s="18"/>
      <c r="G53" s="18"/>
      <c r="H53" s="18"/>
    </row>
    <row r="54" spans="1:8">
      <c r="A54" s="18"/>
      <c r="B54" s="18"/>
      <c r="C54" s="18"/>
      <c r="D54" s="18"/>
      <c r="E54" s="18"/>
      <c r="F54" s="18"/>
      <c r="G54" s="18"/>
      <c r="H54" s="18"/>
    </row>
    <row r="55" spans="1:8">
      <c r="A55" s="18"/>
      <c r="B55" s="18"/>
      <c r="C55" s="18"/>
      <c r="D55" s="18"/>
      <c r="E55" s="18"/>
      <c r="F55" s="18"/>
      <c r="G55" s="18"/>
      <c r="H55" s="18"/>
    </row>
    <row r="56" spans="1:8">
      <c r="A56" s="18"/>
      <c r="B56" s="18"/>
      <c r="C56" s="18"/>
      <c r="D56" s="18"/>
      <c r="E56" s="18"/>
      <c r="F56" s="18"/>
      <c r="G56" s="18"/>
      <c r="H56" s="18"/>
    </row>
    <row r="57" spans="1:8">
      <c r="A57" s="18"/>
      <c r="B57" s="18"/>
      <c r="C57" s="18"/>
      <c r="D57" s="18"/>
      <c r="E57" s="18"/>
      <c r="F57" s="18"/>
      <c r="G57" s="18"/>
      <c r="H57" s="18"/>
    </row>
    <row r="58" spans="1:8">
      <c r="A58" s="18"/>
      <c r="B58" s="18"/>
      <c r="C58" s="18"/>
      <c r="D58" s="18"/>
      <c r="E58" s="18"/>
      <c r="F58" s="18"/>
      <c r="G58" s="18"/>
      <c r="H58" s="18"/>
    </row>
    <row r="59" spans="1:8">
      <c r="A59" s="18"/>
      <c r="B59" s="18"/>
      <c r="C59" s="18"/>
      <c r="D59" s="18"/>
      <c r="E59" s="18"/>
      <c r="F59" s="18"/>
      <c r="G59" s="18"/>
      <c r="H59" s="18"/>
    </row>
    <row r="60" spans="1:8">
      <c r="A60" s="18"/>
      <c r="B60" s="18"/>
      <c r="C60" s="18"/>
      <c r="D60" s="18"/>
      <c r="E60" s="18"/>
      <c r="F60" s="18"/>
      <c r="G60" s="18"/>
      <c r="H60" s="18"/>
    </row>
    <row r="61" spans="1:8">
      <c r="A61" s="18"/>
      <c r="B61" s="18"/>
      <c r="C61" s="18"/>
      <c r="D61" s="18"/>
      <c r="E61" s="18"/>
      <c r="F61" s="18"/>
      <c r="G61" s="18"/>
      <c r="H61" s="18"/>
    </row>
    <row r="62" spans="1:8">
      <c r="A62" s="18"/>
      <c r="B62" s="18"/>
      <c r="C62" s="18"/>
      <c r="D62" s="18"/>
      <c r="E62" s="18"/>
      <c r="F62" s="18"/>
      <c r="G62" s="18"/>
      <c r="H62" s="18"/>
    </row>
    <row r="63" spans="1:8">
      <c r="A63" s="18"/>
      <c r="B63" s="18"/>
      <c r="C63" s="18"/>
      <c r="D63" s="18"/>
      <c r="E63" s="18"/>
      <c r="F63" s="18"/>
      <c r="G63" s="18"/>
      <c r="H63" s="18"/>
    </row>
    <row r="64" spans="1:8">
      <c r="A64" s="18"/>
      <c r="B64" s="18"/>
      <c r="C64" s="18"/>
      <c r="D64" s="18"/>
      <c r="E64" s="18"/>
      <c r="F64" s="18"/>
      <c r="G64" s="18"/>
      <c r="H64" s="18"/>
    </row>
    <row r="65" spans="1:8">
      <c r="A65" s="18"/>
      <c r="B65" s="18"/>
      <c r="C65" s="18"/>
      <c r="D65" s="18"/>
      <c r="E65" s="18"/>
      <c r="F65" s="18"/>
      <c r="G65" s="18"/>
      <c r="H65" s="18"/>
    </row>
    <row r="66" spans="1:8">
      <c r="A66" s="18"/>
      <c r="B66" s="18"/>
      <c r="C66" s="18"/>
      <c r="D66" s="18"/>
      <c r="E66" s="18"/>
      <c r="F66" s="18"/>
      <c r="G66" s="18"/>
      <c r="H66" s="18"/>
    </row>
    <row r="67" spans="1:8">
      <c r="A67" s="18"/>
      <c r="B67" s="18"/>
      <c r="C67" s="18"/>
      <c r="D67" s="18"/>
      <c r="E67" s="18"/>
      <c r="F67" s="18"/>
      <c r="G67" s="18"/>
      <c r="H67" s="18"/>
    </row>
    <row r="68" spans="1:8">
      <c r="A68" s="18"/>
      <c r="B68" s="18"/>
      <c r="C68" s="18"/>
      <c r="D68" s="18"/>
      <c r="E68" s="18"/>
      <c r="F68" s="18"/>
      <c r="G68" s="18"/>
      <c r="H68" s="18"/>
    </row>
    <row r="69" spans="1:8">
      <c r="A69" s="18"/>
      <c r="B69" s="18"/>
      <c r="C69" s="18"/>
      <c r="D69" s="18"/>
      <c r="E69" s="18"/>
      <c r="F69" s="18"/>
      <c r="G69" s="18"/>
      <c r="H69" s="18"/>
    </row>
    <row r="70" spans="1:8">
      <c r="A70" s="18"/>
      <c r="B70" s="18"/>
      <c r="C70" s="18"/>
      <c r="D70" s="18"/>
      <c r="E70" s="18"/>
      <c r="F70" s="18"/>
      <c r="G70" s="18"/>
      <c r="H70" s="18"/>
    </row>
    <row r="71" spans="1:8">
      <c r="A71" s="18"/>
      <c r="B71" s="18"/>
      <c r="C71" s="18"/>
      <c r="D71" s="18"/>
      <c r="E71" s="18"/>
      <c r="F71" s="18"/>
      <c r="G71" s="18"/>
      <c r="H71" s="18"/>
    </row>
    <row r="72" spans="1:8">
      <c r="A72" s="18"/>
      <c r="B72" s="18"/>
      <c r="C72" s="18"/>
      <c r="D72" s="18"/>
      <c r="E72" s="18"/>
      <c r="F72" s="18"/>
      <c r="G72" s="18"/>
      <c r="H72" s="18"/>
    </row>
    <row r="73" spans="1:8">
      <c r="A73" s="18"/>
      <c r="B73" s="18"/>
      <c r="C73" s="18"/>
      <c r="D73" s="18"/>
      <c r="E73" s="18"/>
      <c r="F73" s="18"/>
      <c r="G73" s="18"/>
      <c r="H73" s="18"/>
    </row>
    <row r="74" spans="1:8">
      <c r="A74" s="18"/>
      <c r="B74" s="18"/>
      <c r="C74" s="18"/>
      <c r="D74" s="18"/>
      <c r="E74" s="18"/>
      <c r="F74" s="18"/>
      <c r="G74" s="18"/>
      <c r="H74" s="18"/>
    </row>
    <row r="75" spans="1:8">
      <c r="A75" s="18"/>
      <c r="B75" s="18"/>
      <c r="C75" s="18"/>
      <c r="D75" s="18"/>
      <c r="E75" s="18"/>
      <c r="F75" s="18"/>
      <c r="G75" s="18"/>
      <c r="H75" s="18"/>
    </row>
    <row r="76" spans="1:8">
      <c r="A76" s="18"/>
      <c r="B76" s="18"/>
      <c r="C76" s="18"/>
      <c r="D76" s="18"/>
      <c r="E76" s="18"/>
      <c r="F76" s="18"/>
      <c r="G76" s="18"/>
      <c r="H76" s="18"/>
    </row>
    <row r="77" spans="1:8">
      <c r="A77" s="18"/>
      <c r="B77" s="18"/>
      <c r="C77" s="18"/>
      <c r="D77" s="18"/>
      <c r="E77" s="18"/>
      <c r="F77" s="18"/>
      <c r="G77" s="18"/>
      <c r="H77" s="18"/>
    </row>
    <row r="78" spans="1:8">
      <c r="A78" s="18"/>
      <c r="B78" s="18"/>
      <c r="C78" s="18"/>
      <c r="D78" s="18"/>
      <c r="E78" s="18"/>
      <c r="F78" s="18"/>
      <c r="G78" s="18"/>
      <c r="H78" s="18"/>
    </row>
    <row r="79" spans="1:8">
      <c r="A79" s="18"/>
      <c r="B79" s="18"/>
      <c r="C79" s="18"/>
      <c r="D79" s="18"/>
      <c r="E79" s="18"/>
      <c r="F79" s="18"/>
      <c r="G79" s="18"/>
      <c r="H79" s="18"/>
    </row>
    <row r="80" spans="1:8">
      <c r="A80" s="18"/>
      <c r="B80" s="18"/>
      <c r="C80" s="18"/>
      <c r="D80" s="18"/>
      <c r="E80" s="18"/>
      <c r="F80" s="18"/>
      <c r="G80" s="18"/>
      <c r="H80" s="18"/>
    </row>
    <row r="81" spans="1:8">
      <c r="A81" s="18"/>
      <c r="B81" s="18"/>
      <c r="C81" s="18"/>
      <c r="D81" s="18"/>
      <c r="E81" s="18"/>
      <c r="F81" s="18"/>
      <c r="G81" s="18"/>
      <c r="H81" s="18"/>
    </row>
    <row r="82" spans="1:8">
      <c r="A82" s="18"/>
      <c r="B82" s="18"/>
      <c r="C82" s="18"/>
      <c r="D82" s="18"/>
      <c r="E82" s="18"/>
      <c r="F82" s="18"/>
      <c r="G82" s="18"/>
      <c r="H82" s="18"/>
    </row>
    <row r="83" spans="1:8">
      <c r="A83" s="18"/>
      <c r="B83" s="18"/>
      <c r="C83" s="18"/>
      <c r="D83" s="18"/>
      <c r="E83" s="18"/>
      <c r="F83" s="18"/>
      <c r="G83" s="18"/>
      <c r="H83" s="18"/>
    </row>
    <row r="84" spans="1:8">
      <c r="A84" s="18"/>
      <c r="B84" s="18"/>
      <c r="C84" s="18"/>
      <c r="D84" s="18"/>
      <c r="E84" s="18"/>
      <c r="F84" s="18"/>
      <c r="G84" s="18"/>
      <c r="H84" s="18"/>
    </row>
    <row r="85" spans="1:8">
      <c r="A85" s="18"/>
      <c r="B85" s="18"/>
      <c r="C85" s="18"/>
      <c r="D85" s="18"/>
      <c r="E85" s="18"/>
      <c r="F85" s="18"/>
      <c r="G85" s="18"/>
      <c r="H85" s="18"/>
    </row>
    <row r="86" spans="1:8">
      <c r="A86" s="18"/>
      <c r="B86" s="18"/>
      <c r="C86" s="18"/>
      <c r="D86" s="18"/>
      <c r="E86" s="18"/>
      <c r="F86" s="18"/>
      <c r="G86" s="18"/>
      <c r="H86" s="18"/>
    </row>
    <row r="87" spans="1:8">
      <c r="A87" s="18"/>
      <c r="B87" s="18"/>
      <c r="C87" s="18"/>
      <c r="D87" s="18"/>
      <c r="E87" s="18"/>
      <c r="F87" s="18"/>
      <c r="G87" s="18"/>
      <c r="H87" s="18"/>
    </row>
    <row r="88" spans="1:8">
      <c r="A88" s="18"/>
      <c r="B88" s="18"/>
      <c r="C88" s="18"/>
      <c r="D88" s="18"/>
      <c r="E88" s="18"/>
      <c r="F88" s="18"/>
      <c r="G88" s="18"/>
      <c r="H88" s="18"/>
    </row>
    <row r="89" spans="1:8">
      <c r="A89" s="18"/>
      <c r="B89" s="18"/>
      <c r="C89" s="18"/>
      <c r="D89" s="18"/>
      <c r="E89" s="18"/>
      <c r="F89" s="18"/>
      <c r="G89" s="18"/>
      <c r="H89" s="18"/>
    </row>
    <row r="90" spans="1:8">
      <c r="A90" s="18"/>
      <c r="B90" s="18"/>
      <c r="C90" s="18"/>
      <c r="D90" s="18"/>
      <c r="E90" s="18"/>
      <c r="F90" s="18"/>
      <c r="G90" s="18"/>
      <c r="H90" s="18"/>
    </row>
    <row r="91" spans="1:8">
      <c r="A91" s="18"/>
      <c r="B91" s="18"/>
      <c r="C91" s="18"/>
      <c r="D91" s="18"/>
      <c r="E91" s="18"/>
      <c r="F91" s="18"/>
      <c r="G91" s="18"/>
      <c r="H91" s="18"/>
    </row>
    <row r="92" spans="1:8">
      <c r="A92" s="18"/>
      <c r="B92" s="18"/>
      <c r="C92" s="18"/>
      <c r="D92" s="18"/>
      <c r="E92" s="18"/>
      <c r="F92" s="18"/>
      <c r="G92" s="18"/>
      <c r="H92" s="18"/>
    </row>
    <row r="93" spans="1:8">
      <c r="A93" s="18"/>
      <c r="B93" s="18"/>
      <c r="C93" s="18"/>
      <c r="D93" s="18"/>
      <c r="E93" s="18"/>
      <c r="F93" s="18"/>
      <c r="G93" s="18"/>
      <c r="H93" s="18"/>
    </row>
    <row r="94" spans="1:8">
      <c r="A94" s="18"/>
      <c r="B94" s="18"/>
      <c r="C94" s="18"/>
      <c r="D94" s="18"/>
      <c r="E94" s="18"/>
      <c r="F94" s="18"/>
      <c r="G94" s="18"/>
      <c r="H94" s="18"/>
    </row>
    <row r="95" spans="1:8">
      <c r="A95" s="18"/>
      <c r="B95" s="18"/>
      <c r="C95" s="18"/>
      <c r="D95" s="18"/>
      <c r="E95" s="18"/>
      <c r="F95" s="18"/>
      <c r="G95" s="18"/>
      <c r="H95" s="18"/>
    </row>
    <row r="96" spans="1:8">
      <c r="A96" s="18"/>
      <c r="B96" s="18"/>
      <c r="C96" s="18"/>
      <c r="D96" s="18"/>
      <c r="E96" s="18"/>
      <c r="F96" s="18"/>
      <c r="G96" s="18"/>
      <c r="H96" s="18"/>
    </row>
    <row r="97" spans="1:8">
      <c r="A97" s="18"/>
      <c r="B97" s="18"/>
      <c r="C97" s="18"/>
      <c r="D97" s="18"/>
      <c r="E97" s="18"/>
      <c r="F97" s="18"/>
      <c r="G97" s="18"/>
      <c r="H97" s="18"/>
    </row>
    <row r="98" spans="1:8">
      <c r="A98" s="18"/>
      <c r="B98" s="18"/>
      <c r="C98" s="18"/>
      <c r="D98" s="18"/>
      <c r="E98" s="18"/>
      <c r="F98" s="18"/>
      <c r="G98" s="18"/>
      <c r="H98" s="18"/>
    </row>
    <row r="99" spans="1:8">
      <c r="A99" s="18"/>
      <c r="B99" s="18"/>
      <c r="C99" s="18"/>
      <c r="D99" s="18"/>
      <c r="E99" s="18"/>
      <c r="F99" s="18"/>
      <c r="G99" s="18"/>
      <c r="H99" s="18"/>
    </row>
    <row r="100" spans="1:8">
      <c r="A100" s="18"/>
      <c r="B100" s="18"/>
      <c r="C100" s="18"/>
      <c r="D100" s="18"/>
      <c r="E100" s="18"/>
      <c r="F100" s="18"/>
      <c r="G100" s="18"/>
      <c r="H100" s="18"/>
    </row>
    <row r="101" spans="1:8">
      <c r="A101" s="18"/>
      <c r="B101" s="18"/>
      <c r="C101" s="18"/>
      <c r="D101" s="18"/>
      <c r="E101" s="18"/>
      <c r="F101" s="18"/>
      <c r="G101" s="18"/>
      <c r="H101" s="18"/>
    </row>
    <row r="102" spans="1:8">
      <c r="A102" s="18"/>
      <c r="B102" s="18"/>
      <c r="C102" s="18"/>
      <c r="D102" s="18"/>
      <c r="E102" s="18"/>
      <c r="F102" s="18"/>
      <c r="G102" s="18"/>
      <c r="H102" s="18"/>
    </row>
    <row r="103" spans="1:8">
      <c r="A103" s="18"/>
      <c r="B103" s="18"/>
      <c r="C103" s="18"/>
      <c r="D103" s="18"/>
      <c r="E103" s="18"/>
      <c r="F103" s="18"/>
      <c r="G103" s="18"/>
      <c r="H103" s="18"/>
    </row>
    <row r="104" spans="1:8">
      <c r="A104" s="18"/>
      <c r="B104" s="18"/>
      <c r="C104" s="18"/>
      <c r="D104" s="18"/>
      <c r="E104" s="18"/>
      <c r="F104" s="18"/>
      <c r="G104" s="18"/>
      <c r="H104" s="18"/>
    </row>
    <row r="105" spans="1:8">
      <c r="A105" s="18"/>
      <c r="B105" s="18"/>
      <c r="C105" s="18"/>
      <c r="D105" s="18"/>
      <c r="E105" s="18"/>
      <c r="F105" s="18"/>
      <c r="G105" s="18"/>
      <c r="H105" s="18"/>
    </row>
    <row r="106" spans="1:8">
      <c r="A106" s="18"/>
      <c r="B106" s="18"/>
      <c r="C106" s="18"/>
      <c r="D106" s="18"/>
      <c r="E106" s="18"/>
      <c r="F106" s="18"/>
      <c r="G106" s="18"/>
      <c r="H106" s="18"/>
    </row>
    <row r="107" spans="1:8">
      <c r="A107" s="18"/>
      <c r="B107" s="18"/>
      <c r="C107" s="18"/>
      <c r="D107" s="18"/>
      <c r="E107" s="18"/>
      <c r="F107" s="18"/>
      <c r="G107" s="18"/>
      <c r="H107" s="18"/>
    </row>
    <row r="108" spans="1:8">
      <c r="A108" s="18"/>
      <c r="B108" s="18"/>
      <c r="C108" s="18"/>
      <c r="D108" s="18"/>
      <c r="E108" s="18"/>
      <c r="F108" s="18"/>
      <c r="G108" s="18"/>
      <c r="H108" s="18"/>
    </row>
    <row r="109" spans="1:8">
      <c r="A109" s="18"/>
      <c r="B109" s="18"/>
      <c r="C109" s="18"/>
      <c r="D109" s="18"/>
      <c r="E109" s="18"/>
      <c r="F109" s="18"/>
      <c r="G109" s="18"/>
      <c r="H109" s="18"/>
    </row>
    <row r="110" spans="1:8">
      <c r="A110" s="18"/>
      <c r="B110" s="18"/>
      <c r="C110" s="18"/>
      <c r="D110" s="18"/>
      <c r="E110" s="18"/>
      <c r="F110" s="18"/>
      <c r="G110" s="18"/>
      <c r="H110" s="18"/>
    </row>
    <row r="111" spans="1:8">
      <c r="A111" s="18"/>
      <c r="B111" s="18"/>
      <c r="C111" s="18"/>
      <c r="D111" s="18"/>
      <c r="E111" s="18"/>
      <c r="F111" s="18"/>
      <c r="G111" s="18"/>
      <c r="H111" s="18"/>
    </row>
    <row r="112" spans="1:8">
      <c r="A112" s="18"/>
      <c r="B112" s="18"/>
      <c r="C112" s="18"/>
      <c r="D112" s="18"/>
      <c r="E112" s="18"/>
      <c r="F112" s="18"/>
      <c r="G112" s="18"/>
      <c r="H112" s="18"/>
    </row>
    <row r="113" spans="1:8">
      <c r="A113" s="18"/>
      <c r="B113" s="18"/>
      <c r="C113" s="18"/>
      <c r="D113" s="18"/>
      <c r="E113" s="18"/>
      <c r="F113" s="18"/>
      <c r="G113" s="18"/>
      <c r="H113" s="18"/>
    </row>
    <row r="114" spans="1:8">
      <c r="A114" s="18"/>
      <c r="B114" s="18"/>
      <c r="C114" s="18"/>
      <c r="D114" s="18"/>
      <c r="E114" s="18"/>
      <c r="F114" s="18"/>
      <c r="G114" s="18"/>
      <c r="H114" s="18"/>
    </row>
    <row r="115" spans="1:8">
      <c r="A115" s="18"/>
      <c r="B115" s="18"/>
      <c r="C115" s="18"/>
      <c r="D115" s="18"/>
      <c r="E115" s="18"/>
      <c r="F115" s="18"/>
      <c r="G115" s="18"/>
      <c r="H115" s="18"/>
    </row>
    <row r="116" spans="1:8">
      <c r="A116" s="18"/>
      <c r="B116" s="18"/>
      <c r="C116" s="18"/>
      <c r="D116" s="18"/>
      <c r="E116" s="18"/>
      <c r="F116" s="18"/>
      <c r="G116" s="18"/>
      <c r="H116" s="18"/>
    </row>
    <row r="117" spans="1:8">
      <c r="A117" s="18"/>
      <c r="B117" s="18"/>
      <c r="C117" s="18"/>
      <c r="D117" s="18"/>
      <c r="E117" s="18"/>
      <c r="F117" s="18"/>
      <c r="G117" s="18"/>
      <c r="H117" s="18"/>
    </row>
    <row r="118" spans="1:8">
      <c r="A118" s="18"/>
      <c r="B118" s="18"/>
      <c r="C118" s="18"/>
      <c r="D118" s="18"/>
      <c r="E118" s="18"/>
      <c r="F118" s="18"/>
      <c r="G118" s="18"/>
      <c r="H118" s="18"/>
    </row>
    <row r="119" spans="1:8">
      <c r="A119" s="18"/>
      <c r="B119" s="18"/>
      <c r="C119" s="18"/>
      <c r="D119" s="18"/>
      <c r="E119" s="18"/>
      <c r="F119" s="18"/>
      <c r="G119" s="18"/>
      <c r="H119" s="18"/>
    </row>
    <row r="120" spans="1:8">
      <c r="A120" s="18"/>
      <c r="B120" s="18"/>
      <c r="C120" s="18"/>
      <c r="D120" s="18"/>
      <c r="E120" s="18"/>
      <c r="F120" s="18"/>
      <c r="G120" s="18"/>
      <c r="H120" s="18"/>
    </row>
    <row r="121" spans="1:8">
      <c r="A121" s="18"/>
      <c r="B121" s="18"/>
      <c r="C121" s="18"/>
      <c r="D121" s="18"/>
      <c r="E121" s="18"/>
      <c r="F121" s="18"/>
      <c r="G121" s="18"/>
      <c r="H121" s="18"/>
    </row>
    <row r="122" spans="1:8">
      <c r="A122" s="18"/>
      <c r="B122" s="18"/>
      <c r="C122" s="18"/>
      <c r="D122" s="18"/>
      <c r="E122" s="18"/>
      <c r="F122" s="18"/>
      <c r="G122" s="18"/>
      <c r="H122" s="18"/>
    </row>
    <row r="123" spans="1:8">
      <c r="A123" s="18"/>
      <c r="B123" s="18"/>
      <c r="C123" s="18"/>
      <c r="D123" s="18"/>
      <c r="E123" s="18"/>
      <c r="F123" s="18"/>
      <c r="G123" s="18"/>
      <c r="H123" s="18"/>
    </row>
    <row r="124" spans="1:8">
      <c r="A124" s="18"/>
      <c r="B124" s="18"/>
      <c r="C124" s="18"/>
      <c r="D124" s="18"/>
      <c r="E124" s="18"/>
      <c r="F124" s="18"/>
      <c r="G124" s="18"/>
      <c r="H124" s="18"/>
    </row>
    <row r="125" spans="1:8">
      <c r="A125" s="18"/>
      <c r="B125" s="18"/>
      <c r="C125" s="18"/>
      <c r="D125" s="18"/>
      <c r="E125" s="18"/>
      <c r="F125" s="18"/>
      <c r="G125" s="18"/>
      <c r="H125" s="18"/>
    </row>
    <row r="126" spans="1:8">
      <c r="A126" s="18"/>
      <c r="B126" s="18"/>
      <c r="C126" s="18"/>
      <c r="D126" s="18"/>
      <c r="E126" s="18"/>
      <c r="F126" s="18"/>
      <c r="G126" s="18"/>
      <c r="H126" s="18"/>
    </row>
    <row r="127" spans="1:8">
      <c r="A127" s="18"/>
      <c r="B127" s="18"/>
      <c r="C127" s="18"/>
      <c r="D127" s="18"/>
      <c r="E127" s="18"/>
      <c r="F127" s="18"/>
      <c r="G127" s="18"/>
      <c r="H127" s="18"/>
    </row>
    <row r="128" spans="1:8">
      <c r="A128" s="18"/>
      <c r="B128" s="18"/>
      <c r="C128" s="18"/>
      <c r="D128" s="18"/>
      <c r="E128" s="18"/>
      <c r="F128" s="18"/>
      <c r="G128" s="18"/>
      <c r="H128" s="18"/>
    </row>
    <row r="129" spans="1:8">
      <c r="A129" s="18"/>
      <c r="B129" s="18"/>
      <c r="C129" s="18"/>
      <c r="D129" s="18"/>
      <c r="E129" s="18"/>
      <c r="F129" s="18"/>
      <c r="G129" s="18"/>
      <c r="H129" s="18"/>
    </row>
    <row r="130" spans="1:8">
      <c r="A130" s="18"/>
      <c r="B130" s="18"/>
      <c r="C130" s="18"/>
      <c r="D130" s="18"/>
      <c r="E130" s="18"/>
      <c r="F130" s="18"/>
      <c r="G130" s="18"/>
      <c r="H130" s="18"/>
    </row>
    <row r="131" spans="1:8">
      <c r="A131" s="18"/>
      <c r="B131" s="18"/>
      <c r="C131" s="18"/>
      <c r="D131" s="18"/>
      <c r="E131" s="18"/>
      <c r="F131" s="18"/>
      <c r="G131" s="18"/>
      <c r="H131" s="18"/>
    </row>
    <row r="132" spans="1:8">
      <c r="A132" s="18"/>
      <c r="B132" s="18"/>
      <c r="C132" s="18"/>
      <c r="D132" s="18"/>
      <c r="E132" s="18"/>
      <c r="F132" s="18"/>
      <c r="G132" s="18"/>
      <c r="H132" s="18"/>
    </row>
    <row r="133" spans="1:8">
      <c r="A133" s="18"/>
      <c r="B133" s="18"/>
      <c r="C133" s="18"/>
      <c r="D133" s="18"/>
      <c r="E133" s="18"/>
      <c r="F133" s="18"/>
      <c r="G133" s="18"/>
      <c r="H133" s="18"/>
    </row>
    <row r="134" spans="1:8">
      <c r="A134" s="18"/>
      <c r="B134" s="18"/>
      <c r="C134" s="18"/>
      <c r="D134" s="18"/>
      <c r="E134" s="18"/>
      <c r="F134" s="18"/>
      <c r="G134" s="18"/>
      <c r="H134" s="18"/>
    </row>
    <row r="135" spans="1:8">
      <c r="A135" s="18"/>
      <c r="B135" s="18"/>
      <c r="C135" s="18"/>
      <c r="D135" s="18"/>
      <c r="E135" s="18"/>
      <c r="F135" s="18"/>
      <c r="G135" s="18"/>
      <c r="H135" s="18"/>
    </row>
    <row r="136" spans="1:8">
      <c r="A136" s="18"/>
      <c r="B136" s="18"/>
      <c r="C136" s="18"/>
      <c r="D136" s="18"/>
      <c r="E136" s="18"/>
      <c r="F136" s="18"/>
      <c r="G136" s="18"/>
      <c r="H136" s="18"/>
    </row>
    <row r="137" spans="1:8">
      <c r="A137" s="18"/>
      <c r="B137" s="18"/>
      <c r="C137" s="18"/>
      <c r="D137" s="18"/>
      <c r="E137" s="18"/>
      <c r="F137" s="18"/>
      <c r="G137" s="18"/>
      <c r="H137" s="18"/>
    </row>
    <row r="138" spans="1:8">
      <c r="A138" s="18"/>
      <c r="B138" s="18"/>
      <c r="C138" s="18"/>
      <c r="D138" s="18"/>
      <c r="E138" s="18"/>
      <c r="F138" s="18"/>
      <c r="G138" s="18"/>
      <c r="H138" s="18"/>
    </row>
    <row r="139" spans="1:8">
      <c r="A139" s="18"/>
      <c r="B139" s="18"/>
      <c r="C139" s="18"/>
      <c r="D139" s="18"/>
      <c r="E139" s="18"/>
      <c r="F139" s="18"/>
      <c r="G139" s="18"/>
      <c r="H139" s="18"/>
    </row>
    <row r="140" spans="1:8">
      <c r="A140" s="18"/>
      <c r="B140" s="18"/>
      <c r="C140" s="18"/>
      <c r="D140" s="18"/>
      <c r="E140" s="18"/>
      <c r="F140" s="18"/>
      <c r="G140" s="18"/>
      <c r="H140" s="18"/>
    </row>
    <row r="141" spans="1:8">
      <c r="A141" s="18"/>
      <c r="B141" s="18"/>
      <c r="C141" s="18"/>
      <c r="D141" s="18"/>
      <c r="E141" s="18"/>
      <c r="F141" s="18"/>
      <c r="G141" s="18"/>
      <c r="H141" s="18"/>
    </row>
    <row r="142" spans="1:8">
      <c r="A142" s="18"/>
      <c r="B142" s="18"/>
      <c r="C142" s="18"/>
      <c r="D142" s="18"/>
      <c r="E142" s="18"/>
      <c r="F142" s="18"/>
      <c r="G142" s="18"/>
      <c r="H142" s="18"/>
    </row>
    <row r="143" spans="1:8">
      <c r="A143" s="18"/>
      <c r="B143" s="18"/>
      <c r="C143" s="18"/>
      <c r="D143" s="18"/>
      <c r="E143" s="18"/>
      <c r="F143" s="18"/>
      <c r="G143" s="18"/>
      <c r="H143" s="18"/>
    </row>
    <row r="144" spans="1:8">
      <c r="A144" s="18"/>
      <c r="B144" s="18"/>
      <c r="C144" s="18"/>
      <c r="D144" s="18"/>
      <c r="E144" s="18"/>
      <c r="F144" s="18"/>
      <c r="G144" s="18"/>
      <c r="H144" s="18"/>
    </row>
    <row r="145" spans="1:8">
      <c r="A145" s="18"/>
      <c r="B145" s="18"/>
      <c r="C145" s="18"/>
      <c r="D145" s="18"/>
      <c r="E145" s="18"/>
      <c r="F145" s="18"/>
      <c r="G145" s="18"/>
      <c r="H145" s="18"/>
    </row>
    <row r="146" spans="1:8">
      <c r="A146" s="18"/>
      <c r="B146" s="18"/>
      <c r="C146" s="18"/>
      <c r="D146" s="18"/>
      <c r="E146" s="18"/>
      <c r="F146" s="18"/>
      <c r="G146" s="18"/>
      <c r="H146" s="18"/>
    </row>
    <row r="147" spans="1:8">
      <c r="A147" s="18"/>
      <c r="B147" s="18"/>
      <c r="C147" s="18"/>
      <c r="D147" s="18"/>
      <c r="E147" s="18"/>
      <c r="F147" s="18"/>
      <c r="G147" s="18"/>
      <c r="H147" s="18"/>
    </row>
    <row r="148" spans="1:8">
      <c r="A148" s="18"/>
      <c r="B148" s="18"/>
      <c r="C148" s="18"/>
      <c r="D148" s="18"/>
      <c r="E148" s="18"/>
      <c r="F148" s="18"/>
      <c r="G148" s="18"/>
      <c r="H148" s="18"/>
    </row>
    <row r="149" spans="1:8">
      <c r="A149" s="18"/>
      <c r="B149" s="18"/>
      <c r="C149" s="18"/>
      <c r="D149" s="18"/>
      <c r="E149" s="18"/>
      <c r="F149" s="18"/>
      <c r="G149" s="18"/>
      <c r="H149" s="18"/>
    </row>
    <row r="150" spans="1:8">
      <c r="A150" s="18"/>
      <c r="B150" s="18"/>
      <c r="C150" s="18"/>
      <c r="D150" s="18"/>
      <c r="E150" s="18"/>
      <c r="F150" s="18"/>
      <c r="G150" s="18"/>
      <c r="H150" s="18"/>
    </row>
    <row r="151" spans="1:8">
      <c r="A151" s="18"/>
      <c r="B151" s="18"/>
      <c r="C151" s="18"/>
      <c r="D151" s="18"/>
      <c r="E151" s="18"/>
      <c r="F151" s="18"/>
      <c r="G151" s="18"/>
      <c r="H151" s="18"/>
    </row>
    <row r="152" spans="1:8">
      <c r="A152" s="18"/>
      <c r="B152" s="18"/>
      <c r="C152" s="18"/>
      <c r="D152" s="18"/>
      <c r="E152" s="18"/>
      <c r="F152" s="18"/>
      <c r="G152" s="18"/>
      <c r="H152" s="18"/>
    </row>
    <row r="153" spans="1:8">
      <c r="A153" s="18"/>
      <c r="B153" s="18"/>
      <c r="C153" s="18"/>
      <c r="D153" s="18"/>
      <c r="E153" s="18"/>
      <c r="F153" s="18"/>
      <c r="G153" s="18"/>
      <c r="H153" s="18"/>
    </row>
    <row r="154" spans="1:8">
      <c r="A154" s="18"/>
      <c r="B154" s="18"/>
      <c r="C154" s="18"/>
      <c r="D154" s="18"/>
      <c r="E154" s="18"/>
      <c r="F154" s="18"/>
      <c r="G154" s="18"/>
      <c r="H154" s="18"/>
    </row>
    <row r="155" spans="1:8">
      <c r="A155" s="18"/>
      <c r="B155" s="18"/>
      <c r="C155" s="18"/>
      <c r="D155" s="18"/>
      <c r="E155" s="18"/>
      <c r="F155" s="18"/>
      <c r="G155" s="18"/>
      <c r="H155" s="18"/>
    </row>
    <row r="156" spans="1:8">
      <c r="A156" s="18"/>
      <c r="B156" s="18"/>
      <c r="C156" s="18"/>
      <c r="D156" s="18"/>
      <c r="E156" s="18"/>
      <c r="F156" s="18"/>
      <c r="G156" s="18"/>
      <c r="H156" s="18"/>
    </row>
    <row r="157" spans="1:8">
      <c r="A157" s="18"/>
      <c r="B157" s="18"/>
      <c r="C157" s="18"/>
      <c r="D157" s="18"/>
      <c r="E157" s="18"/>
      <c r="F157" s="18"/>
      <c r="G157" s="18"/>
      <c r="H157" s="18"/>
    </row>
    <row r="158" spans="1:8">
      <c r="A158" s="18"/>
      <c r="B158" s="18"/>
      <c r="C158" s="18"/>
      <c r="D158" s="18"/>
      <c r="E158" s="18"/>
      <c r="F158" s="18"/>
      <c r="G158" s="18"/>
      <c r="H158" s="18"/>
    </row>
    <row r="159" spans="1:8">
      <c r="A159" s="18"/>
      <c r="B159" s="18"/>
      <c r="C159" s="18"/>
      <c r="D159" s="18"/>
      <c r="E159" s="18"/>
      <c r="F159" s="18"/>
      <c r="G159" s="18"/>
      <c r="H159" s="18"/>
    </row>
    <row r="160" spans="1:8">
      <c r="A160" s="18"/>
      <c r="B160" s="18"/>
      <c r="C160" s="18"/>
      <c r="D160" s="18"/>
      <c r="E160" s="18"/>
      <c r="F160" s="18"/>
      <c r="G160" s="18"/>
      <c r="H160" s="18"/>
    </row>
    <row r="161" spans="1:8">
      <c r="A161" s="18"/>
      <c r="B161" s="18"/>
      <c r="C161" s="18"/>
      <c r="D161" s="18"/>
      <c r="E161" s="18"/>
      <c r="F161" s="18"/>
      <c r="G161" s="18"/>
      <c r="H161" s="18"/>
    </row>
    <row r="162" spans="1:8">
      <c r="A162" s="18"/>
      <c r="B162" s="18"/>
      <c r="C162" s="18"/>
      <c r="D162" s="18"/>
      <c r="E162" s="18"/>
      <c r="F162" s="18"/>
      <c r="G162" s="18"/>
      <c r="H162" s="18"/>
    </row>
    <row r="163" spans="1:8">
      <c r="A163" s="18"/>
      <c r="B163" s="18"/>
      <c r="C163" s="18"/>
      <c r="D163" s="18"/>
      <c r="E163" s="18"/>
      <c r="F163" s="18"/>
      <c r="G163" s="18"/>
      <c r="H163" s="18"/>
    </row>
    <row r="164" spans="1:8">
      <c r="A164" s="18"/>
      <c r="B164" s="18"/>
      <c r="C164" s="18"/>
      <c r="D164" s="18"/>
      <c r="E164" s="18"/>
      <c r="F164" s="18"/>
      <c r="G164" s="18"/>
      <c r="H164" s="18"/>
    </row>
    <row r="165" spans="1:8">
      <c r="A165" s="18"/>
      <c r="B165" s="18"/>
      <c r="C165" s="18"/>
      <c r="D165" s="18"/>
      <c r="E165" s="18"/>
      <c r="F165" s="18"/>
      <c r="G165" s="18"/>
      <c r="H165" s="18"/>
    </row>
    <row r="166" spans="1:8">
      <c r="A166" s="18"/>
      <c r="B166" s="18"/>
      <c r="C166" s="18"/>
      <c r="D166" s="18"/>
      <c r="E166" s="18"/>
      <c r="F166" s="18"/>
      <c r="G166" s="18"/>
      <c r="H166" s="18"/>
    </row>
    <row r="167" spans="1:8">
      <c r="A167" s="18"/>
      <c r="B167" s="18"/>
      <c r="C167" s="18"/>
      <c r="D167" s="18"/>
      <c r="E167" s="18"/>
      <c r="F167" s="18"/>
      <c r="G167" s="18"/>
      <c r="H167" s="18"/>
    </row>
    <row r="168" spans="1:8">
      <c r="A168" s="18"/>
      <c r="B168" s="18"/>
      <c r="C168" s="18"/>
      <c r="D168" s="18"/>
      <c r="E168" s="18"/>
      <c r="F168" s="18"/>
      <c r="G168" s="18"/>
      <c r="H168" s="18"/>
    </row>
  </sheetData>
  <mergeCells count="3">
    <mergeCell ref="A1:H1"/>
    <mergeCell ref="A2:H2"/>
    <mergeCell ref="A3:H3"/>
  </mergeCells>
  <phoneticPr fontId="2" type="noConversion"/>
  <printOptions horizontalCentered="1"/>
  <pageMargins left="0.19685039370078741" right="0.19685039370078741" top="0.31496062992125984" bottom="0.39370078740157483" header="0.27559055118110237" footer="0.15748031496062992"/>
  <pageSetup paperSize="9" firstPageNumber="13" fitToHeight="10000" orientation="landscape" useFirstPageNumber="1" r:id="rId1"/>
  <headerFooter alignWithMargins="0">
    <oddFooter>&amp;C&amp;14‐ &amp;P ‐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29</vt:i4>
      </vt:variant>
    </vt:vector>
  </HeadingPairs>
  <TitlesOfParts>
    <vt:vector size="46" baseType="lpstr">
      <vt:lpstr>封面</vt:lpstr>
      <vt:lpstr>目录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'01'!Print_Area</vt:lpstr>
      <vt:lpstr>'02'!Print_Area</vt:lpstr>
      <vt:lpstr>'03'!Print_Area</vt:lpstr>
      <vt:lpstr>'04'!Print_Area</vt:lpstr>
      <vt:lpstr>'05'!Print_Area</vt:lpstr>
      <vt:lpstr>'06'!Print_Area</vt:lpstr>
      <vt:lpstr>'07'!Print_Area</vt:lpstr>
      <vt:lpstr>'08'!Print_Area</vt:lpstr>
      <vt:lpstr>'09'!Print_Area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目录!Print_Area</vt:lpstr>
      <vt:lpstr>'01'!Print_Titles</vt:lpstr>
      <vt:lpstr>'02'!Print_Titles</vt:lpstr>
      <vt:lpstr>'03'!Print_Titles</vt:lpstr>
      <vt:lpstr>'04'!Print_Titles</vt:lpstr>
      <vt:lpstr>'05'!Print_Titles</vt:lpstr>
      <vt:lpstr>'06'!Print_Titles</vt:lpstr>
      <vt:lpstr>'07'!Print_Titles</vt:lpstr>
      <vt:lpstr>'08'!Print_Titles</vt:lpstr>
      <vt:lpstr>'09'!Print_Titles</vt:lpstr>
      <vt:lpstr>'10'!Print_Titles</vt:lpstr>
      <vt:lpstr>'12'!Print_Titles</vt:lpstr>
      <vt:lpstr>'13'!Print_Titles</vt:lpstr>
      <vt:lpstr>'14'!Print_Titles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马列</dc:creator>
  <cp:lastModifiedBy>打字员</cp:lastModifiedBy>
  <cp:lastPrinted>2017-07-06T10:53:39Z</cp:lastPrinted>
  <dcterms:created xsi:type="dcterms:W3CDTF">2009-07-17T02:09:50Z</dcterms:created>
  <dcterms:modified xsi:type="dcterms:W3CDTF">2017-07-18T10:40:36Z</dcterms:modified>
</cp:coreProperties>
</file>