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90" windowWidth="23580" windowHeight="9000"/>
  </bookViews>
  <sheets>
    <sheet name="统筹整合分配贫困县" sheetId="1" r:id="rId1"/>
  </sheets>
  <definedNames>
    <definedName name="_xlnm._FilterDatabase" localSheetId="0" hidden="1">统筹整合分配贫困县!#REF!</definedName>
  </definedNames>
  <calcPr calcId="144525"/>
</workbook>
</file>

<file path=xl/calcChain.xml><?xml version="1.0" encoding="utf-8"?>
<calcChain xmlns="http://schemas.openxmlformats.org/spreadsheetml/2006/main">
  <c r="D8" i="1" l="1"/>
  <c r="D9" i="1"/>
  <c r="D10" i="1"/>
  <c r="D11" i="1"/>
  <c r="D12" i="1"/>
  <c r="D13" i="1"/>
  <c r="D14" i="1"/>
  <c r="D15" i="1"/>
  <c r="D38" i="1"/>
  <c r="D39" i="1"/>
  <c r="C6" i="1" l="1"/>
  <c r="D6" i="1" l="1"/>
  <c r="D37" i="1"/>
  <c r="D40" i="1"/>
  <c r="B3" i="1"/>
</calcChain>
</file>

<file path=xl/sharedStrings.xml><?xml version="1.0" encoding="utf-8"?>
<sst xmlns="http://schemas.openxmlformats.org/spreadsheetml/2006/main" count="56" uniqueCount="56">
  <si>
    <t>序号</t>
    <phoneticPr fontId="3" type="noConversion"/>
  </si>
  <si>
    <t>地州、县市</t>
    <phoneticPr fontId="3" type="noConversion"/>
  </si>
  <si>
    <t>资金分配权重</t>
    <phoneticPr fontId="3" type="noConversion"/>
  </si>
  <si>
    <t>一</t>
    <phoneticPr fontId="3" type="noConversion"/>
  </si>
  <si>
    <t>和田地区</t>
    <phoneticPr fontId="3" type="noConversion"/>
  </si>
  <si>
    <t>和田县</t>
    <phoneticPr fontId="3" type="noConversion"/>
  </si>
  <si>
    <t>墨玉县</t>
    <phoneticPr fontId="3" type="noConversion"/>
  </si>
  <si>
    <t>皮山县</t>
    <phoneticPr fontId="3" type="noConversion"/>
  </si>
  <si>
    <t>洛浦县</t>
    <phoneticPr fontId="3" type="noConversion"/>
  </si>
  <si>
    <t>策勒县</t>
    <phoneticPr fontId="3" type="noConversion"/>
  </si>
  <si>
    <t>于田县</t>
  </si>
  <si>
    <t>民丰县</t>
    <phoneticPr fontId="3" type="noConversion"/>
  </si>
  <si>
    <t>和田市</t>
    <phoneticPr fontId="3" type="noConversion"/>
  </si>
  <si>
    <t>二</t>
    <phoneticPr fontId="3" type="noConversion"/>
  </si>
  <si>
    <t>喀什地区</t>
    <phoneticPr fontId="3" type="noConversion"/>
  </si>
  <si>
    <t>疏附县</t>
    <phoneticPr fontId="3" type="noConversion"/>
  </si>
  <si>
    <t>疏勒县</t>
    <phoneticPr fontId="3" type="noConversion"/>
  </si>
  <si>
    <t>英吉沙县</t>
    <phoneticPr fontId="3" type="noConversion"/>
  </si>
  <si>
    <t>莎车县</t>
    <phoneticPr fontId="3" type="noConversion"/>
  </si>
  <si>
    <t>叶城县</t>
    <phoneticPr fontId="3" type="noConversion"/>
  </si>
  <si>
    <t>岳普湖县</t>
    <phoneticPr fontId="3" type="noConversion"/>
  </si>
  <si>
    <t>伽师县</t>
    <phoneticPr fontId="3" type="noConversion"/>
  </si>
  <si>
    <t>塔什库尔干县</t>
    <phoneticPr fontId="3" type="noConversion"/>
  </si>
  <si>
    <t>泽普县</t>
    <phoneticPr fontId="3" type="noConversion"/>
  </si>
  <si>
    <t>麦盖提县</t>
    <phoneticPr fontId="3" type="noConversion"/>
  </si>
  <si>
    <t>巴楚县</t>
    <phoneticPr fontId="3" type="noConversion"/>
  </si>
  <si>
    <t>喀什市</t>
    <phoneticPr fontId="3" type="noConversion"/>
  </si>
  <si>
    <t>三</t>
    <phoneticPr fontId="3" type="noConversion"/>
  </si>
  <si>
    <t>克州</t>
    <phoneticPr fontId="3" type="noConversion"/>
  </si>
  <si>
    <t>阿图什市</t>
    <phoneticPr fontId="3" type="noConversion"/>
  </si>
  <si>
    <t>阿克陶县</t>
    <phoneticPr fontId="3" type="noConversion"/>
  </si>
  <si>
    <t>阿合奇县</t>
    <phoneticPr fontId="3" type="noConversion"/>
  </si>
  <si>
    <t>乌恰县</t>
    <phoneticPr fontId="3" type="noConversion"/>
  </si>
  <si>
    <t>四</t>
    <phoneticPr fontId="3" type="noConversion"/>
  </si>
  <si>
    <t>阿克苏地区</t>
    <phoneticPr fontId="3" type="noConversion"/>
  </si>
  <si>
    <t>乌什县</t>
    <phoneticPr fontId="3" type="noConversion"/>
  </si>
  <si>
    <t>柯坪县</t>
    <phoneticPr fontId="3" type="noConversion"/>
  </si>
  <si>
    <t>五</t>
    <phoneticPr fontId="3" type="noConversion"/>
  </si>
  <si>
    <t>伊犁州</t>
    <phoneticPr fontId="3" type="noConversion"/>
  </si>
  <si>
    <t>察布查尔县</t>
    <phoneticPr fontId="3" type="noConversion"/>
  </si>
  <si>
    <t>尼勒克县</t>
    <phoneticPr fontId="3" type="noConversion"/>
  </si>
  <si>
    <t>六</t>
    <phoneticPr fontId="3" type="noConversion"/>
  </si>
  <si>
    <t>阿勒泰地区</t>
    <phoneticPr fontId="3" type="noConversion"/>
  </si>
  <si>
    <t>青河县</t>
    <phoneticPr fontId="3" type="noConversion"/>
  </si>
  <si>
    <t>吉木乃县</t>
    <phoneticPr fontId="3" type="noConversion"/>
  </si>
  <si>
    <t>七</t>
    <phoneticPr fontId="3" type="noConversion"/>
  </si>
  <si>
    <t>塔城地区</t>
    <phoneticPr fontId="3" type="noConversion"/>
  </si>
  <si>
    <t>托里县</t>
    <phoneticPr fontId="3" type="noConversion"/>
  </si>
  <si>
    <t>八</t>
    <phoneticPr fontId="3" type="noConversion"/>
  </si>
  <si>
    <t>哈密市</t>
    <phoneticPr fontId="3" type="noConversion"/>
  </si>
  <si>
    <t>巴里坤县</t>
    <phoneticPr fontId="3" type="noConversion"/>
  </si>
  <si>
    <t>合计</t>
    <phoneticPr fontId="3" type="noConversion"/>
  </si>
  <si>
    <t>2018年自治区林业发展补助资金(统筹整合部分)分配表</t>
    <phoneticPr fontId="3" type="noConversion"/>
  </si>
  <si>
    <t>附件1:</t>
    <phoneticPr fontId="3" type="noConversion"/>
  </si>
  <si>
    <t>此次分配资金</t>
    <phoneticPr fontId="2" type="noConversion"/>
  </si>
  <si>
    <t>单位：万元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</si>
</sst>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 "/>
  </numFmts>
  <fonts count="23" x14ac:knownFonts="1">
    <font>
      <sz val="11"/>
      <color theme="1"/>
      <name val="宋体"/>
      <family val="2"/>
      <charset val="134"/>
      <scheme val="minor"/>
    </font>
    <font>
      <sz val="12"/>
      <name val="宋体"/>
      <charset val="134"/>
    </font>
    <font>
      <sz val="9"/>
      <name val="宋体"/>
      <family val="2"/>
      <charset val="134"/>
      <scheme val="minor"/>
    </font>
    <font>
      <sz val="9"/>
      <name val="宋体"/>
      <charset val="134"/>
    </font>
    <font>
      <sz val="10"/>
      <name val="黑体"/>
      <family val="3"/>
      <charset val="134"/>
    </font>
    <font>
      <b/>
      <sz val="10"/>
      <name val="黑体"/>
      <family val="3"/>
      <charset val="134"/>
    </font>
    <font>
      <sz val="18"/>
      <name val="黑体"/>
      <family val="3"/>
      <charset val="134"/>
    </font>
    <font>
      <sz val="10"/>
      <color theme="0"/>
      <name val="黑体"/>
      <family val="3"/>
      <charset val="134"/>
    </font>
    <font>
      <b/>
      <sz val="10"/>
      <color theme="0"/>
      <name val="黑体"/>
      <family val="3"/>
      <charset val="134"/>
    </font>
    <font>
      <sz val="10"/>
      <color rgb="FFFF0000"/>
      <name val="黑体"/>
      <family val="3"/>
      <charset val="134"/>
    </font>
    <font>
      <sz val="10"/>
      <color theme="1"/>
      <name val="黑体"/>
      <family val="3"/>
      <charset val="134"/>
    </font>
    <font>
      <sz val="11"/>
      <color indexed="8"/>
      <name val="宋体"/>
      <charset val="134"/>
    </font>
    <font>
      <sz val="10"/>
      <color indexed="8"/>
      <name val="Arial"/>
      <family val="2"/>
    </font>
    <font>
      <sz val="11"/>
      <color theme="1"/>
      <name val="宋体"/>
      <charset val="134"/>
      <scheme val="minor"/>
    </font>
    <font>
      <sz val="12"/>
      <color theme="1"/>
      <name val="黑体"/>
      <family val="3"/>
      <charset val="134"/>
    </font>
    <font>
      <sz val="12"/>
      <name val="黑体"/>
      <family val="3"/>
      <charset val="134"/>
    </font>
    <font>
      <b/>
      <sz val="12"/>
      <name val="黑体"/>
      <family val="3"/>
      <charset val="134"/>
    </font>
    <font>
      <b/>
      <sz val="16"/>
      <name val="黑体"/>
      <family val="3"/>
      <charset val="134"/>
    </font>
    <font>
      <sz val="12"/>
      <color theme="1"/>
      <name val="仿宋"/>
      <family val="3"/>
      <charset val="134"/>
    </font>
    <font>
      <b/>
      <sz val="12"/>
      <color theme="1"/>
      <name val="仿宋"/>
      <family val="3"/>
      <charset val="134"/>
    </font>
    <font>
      <b/>
      <sz val="12"/>
      <name val="仿宋"/>
      <family val="3"/>
      <charset val="134"/>
    </font>
    <font>
      <sz val="12"/>
      <name val="仿宋"/>
      <family val="3"/>
      <charset val="134"/>
    </font>
    <font>
      <sz val="11"/>
      <color theme="1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4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top"/>
    </xf>
    <xf numFmtId="0" fontId="1" fillId="0" borderId="0">
      <alignment vertical="top"/>
    </xf>
    <xf numFmtId="0" fontId="12" fillId="0" borderId="0"/>
    <xf numFmtId="0" fontId="1" fillId="0" borderId="0"/>
    <xf numFmtId="0" fontId="11" fillId="0" borderId="0"/>
    <xf numFmtId="0" fontId="13" fillId="0" borderId="0">
      <alignment vertical="center"/>
    </xf>
    <xf numFmtId="0" fontId="11" fillId="0" borderId="0">
      <alignment vertical="center"/>
    </xf>
  </cellStyleXfs>
  <cellXfs count="39">
    <xf numFmtId="0" fontId="0" fillId="0" borderId="0" xfId="0">
      <alignment vertical="center"/>
    </xf>
    <xf numFmtId="0" fontId="5" fillId="0" borderId="0" xfId="1" applyFont="1" applyBorder="1" applyAlignment="1">
      <alignment horizontal="center" vertical="center"/>
    </xf>
    <xf numFmtId="0" fontId="4" fillId="0" borderId="0" xfId="1" applyFont="1" applyBorder="1" applyAlignment="1">
      <alignment horizontal="center" vertical="center"/>
    </xf>
    <xf numFmtId="0" fontId="6" fillId="0" borderId="0" xfId="1" applyFont="1" applyBorder="1" applyAlignment="1">
      <alignment horizontal="center" vertical="center"/>
    </xf>
    <xf numFmtId="0" fontId="7" fillId="0" borderId="0" xfId="1" applyFont="1" applyFill="1" applyBorder="1" applyAlignment="1">
      <alignment horizontal="center" vertical="center"/>
    </xf>
    <xf numFmtId="0" fontId="8" fillId="0" borderId="0" xfId="1" applyFont="1" applyFill="1" applyBorder="1" applyAlignment="1">
      <alignment vertical="center"/>
    </xf>
    <xf numFmtId="0" fontId="9" fillId="0" borderId="0" xfId="1" applyFont="1" applyFill="1" applyBorder="1" applyAlignment="1">
      <alignment horizontal="center" vertical="center"/>
    </xf>
    <xf numFmtId="0" fontId="4" fillId="0" borderId="0" xfId="1" applyFont="1" applyBorder="1" applyAlignment="1">
      <alignment horizontal="center" vertical="center" wrapText="1"/>
    </xf>
    <xf numFmtId="0" fontId="5" fillId="0" borderId="0" xfId="1" applyFont="1" applyBorder="1" applyAlignment="1">
      <alignment horizontal="center" vertical="center" wrapText="1"/>
    </xf>
    <xf numFmtId="0" fontId="10" fillId="0" borderId="0" xfId="1" applyFont="1" applyBorder="1" applyAlignment="1">
      <alignment horizontal="center" vertical="center"/>
    </xf>
    <xf numFmtId="0" fontId="5" fillId="0" borderId="0" xfId="1" applyFont="1" applyFill="1" applyBorder="1" applyAlignment="1">
      <alignment horizontal="center" vertical="center"/>
    </xf>
    <xf numFmtId="0" fontId="4" fillId="0" borderId="0" xfId="1" applyFont="1" applyFill="1" applyBorder="1" applyAlignment="1">
      <alignment horizontal="center" vertical="center"/>
    </xf>
    <xf numFmtId="1" fontId="4" fillId="0" borderId="0" xfId="1" applyNumberFormat="1" applyFont="1" applyBorder="1" applyAlignment="1">
      <alignment horizontal="center" vertical="center"/>
    </xf>
    <xf numFmtId="0" fontId="4" fillId="0" borderId="0" xfId="1" applyFont="1" applyFill="1" applyBorder="1" applyAlignment="1">
      <alignment vertical="center" shrinkToFit="1"/>
    </xf>
    <xf numFmtId="0" fontId="19" fillId="0" borderId="2" xfId="1" applyFont="1" applyBorder="1" applyAlignment="1">
      <alignment horizontal="center" vertical="center"/>
    </xf>
    <xf numFmtId="0" fontId="20" fillId="0" borderId="2" xfId="1" applyFont="1" applyFill="1" applyBorder="1" applyAlignment="1">
      <alignment vertical="center" shrinkToFit="1"/>
    </xf>
    <xf numFmtId="10" fontId="20" fillId="0" borderId="2" xfId="1" applyNumberFormat="1" applyFont="1" applyBorder="1" applyAlignment="1">
      <alignment horizontal="center" vertical="center"/>
    </xf>
    <xf numFmtId="1" fontId="20" fillId="0" borderId="2" xfId="1" applyNumberFormat="1" applyFont="1" applyBorder="1" applyAlignment="1">
      <alignment horizontal="center" vertical="center"/>
    </xf>
    <xf numFmtId="0" fontId="18" fillId="0" borderId="2" xfId="1" applyFont="1" applyBorder="1" applyAlignment="1">
      <alignment horizontal="center" vertical="center"/>
    </xf>
    <xf numFmtId="0" fontId="21" fillId="0" borderId="2" xfId="1" applyFont="1" applyFill="1" applyBorder="1" applyAlignment="1">
      <alignment vertical="center" shrinkToFit="1"/>
    </xf>
    <xf numFmtId="1" fontId="21" fillId="0" borderId="2" xfId="1" applyNumberFormat="1" applyFont="1" applyBorder="1" applyAlignment="1">
      <alignment horizontal="center" vertical="center"/>
    </xf>
    <xf numFmtId="0" fontId="18" fillId="0" borderId="2" xfId="1" applyFont="1" applyFill="1" applyBorder="1" applyAlignment="1">
      <alignment vertical="center" shrinkToFit="1"/>
    </xf>
    <xf numFmtId="0" fontId="21" fillId="0" borderId="2" xfId="1" applyFont="1" applyFill="1" applyBorder="1" applyAlignment="1">
      <alignment vertical="center"/>
    </xf>
    <xf numFmtId="0" fontId="21" fillId="0" borderId="2" xfId="1" applyFont="1" applyFill="1" applyBorder="1" applyAlignment="1">
      <alignment vertical="center" wrapText="1"/>
    </xf>
    <xf numFmtId="0" fontId="18" fillId="0" borderId="2" xfId="1" applyFont="1" applyFill="1" applyBorder="1" applyAlignment="1">
      <alignment vertical="center"/>
    </xf>
    <xf numFmtId="0" fontId="18" fillId="0" borderId="2" xfId="1" applyFont="1" applyFill="1" applyBorder="1" applyAlignment="1">
      <alignment horizontal="center" vertical="center"/>
    </xf>
    <xf numFmtId="9" fontId="20" fillId="0" borderId="2" xfId="1" applyNumberFormat="1" applyFont="1" applyFill="1" applyBorder="1" applyAlignment="1">
      <alignment horizontal="center" vertical="center" shrinkToFit="1"/>
    </xf>
    <xf numFmtId="1" fontId="16" fillId="0" borderId="2" xfId="1" applyNumberFormat="1" applyFont="1" applyBorder="1" applyAlignment="1">
      <alignment horizontal="center" vertical="center" wrapText="1"/>
    </xf>
    <xf numFmtId="1" fontId="22" fillId="0" borderId="1" xfId="1" applyNumberFormat="1" applyFont="1" applyFill="1" applyBorder="1" applyAlignment="1">
      <alignment horizontal="center" vertical="center"/>
    </xf>
    <xf numFmtId="176" fontId="21" fillId="0" borderId="2" xfId="1" applyNumberFormat="1" applyFont="1" applyBorder="1" applyAlignment="1">
      <alignment horizontal="center" vertical="center"/>
    </xf>
    <xf numFmtId="0" fontId="20" fillId="0" borderId="4" xfId="1" applyFont="1" applyFill="1" applyBorder="1" applyAlignment="1">
      <alignment horizontal="center" vertical="center" wrapText="1" shrinkToFit="1"/>
    </xf>
    <xf numFmtId="0" fontId="20" fillId="0" borderId="5" xfId="1" applyFont="1" applyFill="1" applyBorder="1" applyAlignment="1">
      <alignment horizontal="center" vertical="center" wrapText="1" shrinkToFit="1"/>
    </xf>
    <xf numFmtId="1" fontId="15" fillId="0" borderId="3" xfId="1" applyNumberFormat="1" applyFont="1" applyFill="1" applyBorder="1" applyAlignment="1">
      <alignment horizontal="center" vertical="center" wrapText="1" shrinkToFit="1"/>
    </xf>
    <xf numFmtId="1" fontId="15" fillId="0" borderId="6" xfId="1" applyNumberFormat="1" applyFont="1" applyFill="1" applyBorder="1" applyAlignment="1">
      <alignment horizontal="center" vertical="center" wrapText="1" shrinkToFit="1"/>
    </xf>
    <xf numFmtId="0" fontId="14" fillId="0" borderId="0" xfId="1" applyFont="1" applyBorder="1" applyAlignment="1">
      <alignment horizontal="left" vertical="center"/>
    </xf>
    <xf numFmtId="0" fontId="17" fillId="0" borderId="0" xfId="1" applyFont="1" applyBorder="1" applyAlignment="1">
      <alignment horizontal="center" vertical="center" wrapText="1"/>
    </xf>
    <xf numFmtId="0" fontId="14" fillId="0" borderId="2" xfId="1" applyFont="1" applyBorder="1" applyAlignment="1">
      <alignment horizontal="center" vertical="center" wrapText="1"/>
    </xf>
    <xf numFmtId="0" fontId="15" fillId="0" borderId="2" xfId="1" applyFont="1" applyFill="1" applyBorder="1" applyAlignment="1">
      <alignment horizontal="center" vertical="center" wrapText="1" shrinkToFit="1"/>
    </xf>
    <xf numFmtId="1" fontId="15" fillId="0" borderId="2" xfId="1" applyNumberFormat="1" applyFont="1" applyFill="1" applyBorder="1" applyAlignment="1">
      <alignment horizontal="center" vertical="center" wrapText="1" shrinkToFit="1"/>
    </xf>
  </cellXfs>
  <cellStyles count="14">
    <cellStyle name="百分比 2" xfId="3"/>
    <cellStyle name="百分比 2 2" xfId="4"/>
    <cellStyle name="常规" xfId="0" builtinId="0"/>
    <cellStyle name="常规 11" xfId="5"/>
    <cellStyle name="常规 12 11" xfId="6"/>
    <cellStyle name="常规 14" xfId="7"/>
    <cellStyle name="常规 14 2" xfId="8"/>
    <cellStyle name="常规 2" xfId="9"/>
    <cellStyle name="常规 2 2" xfId="10"/>
    <cellStyle name="常规 2 2 2" xfId="2"/>
    <cellStyle name="常规 2 3" xfId="1"/>
    <cellStyle name="常规 3" xfId="11"/>
    <cellStyle name="常规 3 2" xfId="12"/>
    <cellStyle name="常规 4" xfId="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</sheetPr>
  <dimension ref="A1:D47"/>
  <sheetViews>
    <sheetView tabSelected="1" topLeftCell="A25" zoomScaleNormal="100" workbookViewId="0">
      <selection activeCell="D40" sqref="D40"/>
    </sheetView>
  </sheetViews>
  <sheetFormatPr defaultColWidth="8.875" defaultRowHeight="20.25" customHeight="1" x14ac:dyDescent="0.15"/>
  <cols>
    <col min="1" max="1" width="10.5" style="9" customWidth="1"/>
    <col min="2" max="2" width="28.75" style="13" customWidth="1"/>
    <col min="3" max="3" width="24.5" style="1" customWidth="1"/>
    <col min="4" max="4" width="24.5" style="2" customWidth="1"/>
    <col min="5" max="16384" width="8.875" style="2"/>
  </cols>
  <sheetData>
    <row r="1" spans="1:4" ht="20.25" customHeight="1" x14ac:dyDescent="0.15">
      <c r="A1" s="34" t="s">
        <v>53</v>
      </c>
      <c r="B1" s="34"/>
    </row>
    <row r="2" spans="1:4" s="3" customFormat="1" ht="29.25" customHeight="1" x14ac:dyDescent="0.15">
      <c r="A2" s="35" t="s">
        <v>52</v>
      </c>
      <c r="B2" s="35"/>
      <c r="C2" s="35"/>
      <c r="D2" s="35"/>
    </row>
    <row r="3" spans="1:4" s="6" customFormat="1" ht="15.75" customHeight="1" x14ac:dyDescent="0.15">
      <c r="A3" s="4"/>
      <c r="B3" s="5" t="e">
        <f>#REF!</f>
        <v>#REF!</v>
      </c>
      <c r="D3" s="28" t="s">
        <v>55</v>
      </c>
    </row>
    <row r="4" spans="1:4" s="7" customFormat="1" ht="21.75" customHeight="1" x14ac:dyDescent="0.15">
      <c r="A4" s="36" t="s">
        <v>0</v>
      </c>
      <c r="B4" s="37" t="s">
        <v>1</v>
      </c>
      <c r="C4" s="32" t="s">
        <v>2</v>
      </c>
      <c r="D4" s="38" t="s">
        <v>54</v>
      </c>
    </row>
    <row r="5" spans="1:4" s="8" customFormat="1" ht="40.5" customHeight="1" x14ac:dyDescent="0.15">
      <c r="A5" s="36"/>
      <c r="B5" s="37"/>
      <c r="C5" s="33"/>
      <c r="D5" s="38"/>
    </row>
    <row r="6" spans="1:4" s="8" customFormat="1" ht="22.5" customHeight="1" x14ac:dyDescent="0.15">
      <c r="A6" s="30" t="s">
        <v>51</v>
      </c>
      <c r="B6" s="31"/>
      <c r="C6" s="26">
        <f>SUM(C7:C46)</f>
        <v>1</v>
      </c>
      <c r="D6" s="27">
        <f>SUM(D7,D16,D29,D34,D37,D40,D43,D45)</f>
        <v>5744.811307048878</v>
      </c>
    </row>
    <row r="7" spans="1:4" s="1" customFormat="1" ht="20.25" customHeight="1" x14ac:dyDescent="0.15">
      <c r="A7" s="14" t="s">
        <v>3</v>
      </c>
      <c r="B7" s="15" t="s">
        <v>4</v>
      </c>
      <c r="C7" s="16"/>
      <c r="D7" s="17">
        <v>1997</v>
      </c>
    </row>
    <row r="8" spans="1:4" ht="20.25" customHeight="1" x14ac:dyDescent="0.15">
      <c r="A8" s="18">
        <v>1</v>
      </c>
      <c r="B8" s="19" t="s">
        <v>5</v>
      </c>
      <c r="C8" s="16">
        <v>5.2166503152824902E-2</v>
      </c>
      <c r="D8" s="29">
        <f t="shared" ref="D8:D15" si="0">C8*5745</f>
        <v>299.69656061297906</v>
      </c>
    </row>
    <row r="9" spans="1:4" ht="20.25" customHeight="1" x14ac:dyDescent="0.15">
      <c r="A9" s="18">
        <v>2</v>
      </c>
      <c r="B9" s="19" t="s">
        <v>6</v>
      </c>
      <c r="C9" s="16">
        <v>8.7570991918613991E-2</v>
      </c>
      <c r="D9" s="29">
        <f t="shared" si="0"/>
        <v>503.09534857243739</v>
      </c>
    </row>
    <row r="10" spans="1:4" ht="20.25" customHeight="1" x14ac:dyDescent="0.15">
      <c r="A10" s="18">
        <v>3</v>
      </c>
      <c r="B10" s="19" t="s">
        <v>7</v>
      </c>
      <c r="C10" s="16">
        <v>4.007971554457488E-2</v>
      </c>
      <c r="D10" s="29">
        <f t="shared" si="0"/>
        <v>230.25796580358269</v>
      </c>
    </row>
    <row r="11" spans="1:4" ht="20.25" customHeight="1" x14ac:dyDescent="0.15">
      <c r="A11" s="18">
        <v>4</v>
      </c>
      <c r="B11" s="19" t="s">
        <v>8</v>
      </c>
      <c r="C11" s="16">
        <v>4.1085829244225644E-2</v>
      </c>
      <c r="D11" s="29">
        <f t="shared" si="0"/>
        <v>236.03808900807633</v>
      </c>
    </row>
    <row r="12" spans="1:4" ht="20.25" customHeight="1" x14ac:dyDescent="0.15">
      <c r="A12" s="18">
        <v>5</v>
      </c>
      <c r="B12" s="19" t="s">
        <v>9</v>
      </c>
      <c r="C12" s="16">
        <v>2.7887190042754341E-2</v>
      </c>
      <c r="D12" s="29">
        <f t="shared" si="0"/>
        <v>160.21190679562369</v>
      </c>
    </row>
    <row r="13" spans="1:4" ht="20.25" customHeight="1" x14ac:dyDescent="0.15">
      <c r="A13" s="18">
        <v>6</v>
      </c>
      <c r="B13" s="19" t="s">
        <v>10</v>
      </c>
      <c r="C13" s="16">
        <v>4.8341389655101055E-2</v>
      </c>
      <c r="D13" s="29">
        <f t="shared" si="0"/>
        <v>277.72128356855558</v>
      </c>
    </row>
    <row r="14" spans="1:4" ht="20.25" customHeight="1" x14ac:dyDescent="0.15">
      <c r="A14" s="18">
        <v>7</v>
      </c>
      <c r="B14" s="19" t="s">
        <v>11</v>
      </c>
      <c r="C14" s="16">
        <v>2.7249202200732834E-3</v>
      </c>
      <c r="D14" s="29">
        <f t="shared" si="0"/>
        <v>15.654666664321013</v>
      </c>
    </row>
    <row r="15" spans="1:4" ht="20.25" customHeight="1" x14ac:dyDescent="0.15">
      <c r="A15" s="18">
        <v>8</v>
      </c>
      <c r="B15" s="21" t="s">
        <v>12</v>
      </c>
      <c r="C15" s="16">
        <v>4.7751536574177279E-2</v>
      </c>
      <c r="D15" s="29">
        <f t="shared" si="0"/>
        <v>274.33257761864849</v>
      </c>
    </row>
    <row r="16" spans="1:4" s="1" customFormat="1" ht="20.25" customHeight="1" x14ac:dyDescent="0.15">
      <c r="A16" s="14" t="s">
        <v>13</v>
      </c>
      <c r="B16" s="15" t="s">
        <v>14</v>
      </c>
      <c r="C16" s="16"/>
      <c r="D16" s="17">
        <v>2682</v>
      </c>
    </row>
    <row r="17" spans="1:4" ht="20.25" customHeight="1" x14ac:dyDescent="0.15">
      <c r="A17" s="18">
        <v>9</v>
      </c>
      <c r="B17" s="19" t="s">
        <v>15</v>
      </c>
      <c r="C17" s="16">
        <v>4.1417174019912663E-2</v>
      </c>
      <c r="D17" s="29">
        <v>238</v>
      </c>
    </row>
    <row r="18" spans="1:4" ht="20.25" customHeight="1" x14ac:dyDescent="0.15">
      <c r="A18" s="18">
        <v>10</v>
      </c>
      <c r="B18" s="19" t="s">
        <v>16</v>
      </c>
      <c r="C18" s="16">
        <v>5.4275364285958597E-2</v>
      </c>
      <c r="D18" s="29">
        <v>312</v>
      </c>
    </row>
    <row r="19" spans="1:4" ht="20.25" customHeight="1" x14ac:dyDescent="0.15">
      <c r="A19" s="18">
        <v>11</v>
      </c>
      <c r="B19" s="22" t="s">
        <v>17</v>
      </c>
      <c r="C19" s="16">
        <v>4.9339334147277016E-2</v>
      </c>
      <c r="D19" s="29">
        <v>283</v>
      </c>
    </row>
    <row r="20" spans="1:4" ht="20.25" customHeight="1" x14ac:dyDescent="0.15">
      <c r="A20" s="18">
        <v>12</v>
      </c>
      <c r="B20" s="19" t="s">
        <v>18</v>
      </c>
      <c r="C20" s="16">
        <v>7.6933817895967621E-2</v>
      </c>
      <c r="D20" s="29">
        <v>442</v>
      </c>
    </row>
    <row r="21" spans="1:4" ht="20.25" customHeight="1" x14ac:dyDescent="0.15">
      <c r="A21" s="18">
        <v>13</v>
      </c>
      <c r="B21" s="19" t="s">
        <v>19</v>
      </c>
      <c r="C21" s="16">
        <v>5.3477522138452534E-2</v>
      </c>
      <c r="D21" s="29">
        <v>307</v>
      </c>
    </row>
    <row r="22" spans="1:4" ht="20.25" customHeight="1" x14ac:dyDescent="0.15">
      <c r="A22" s="18">
        <v>14</v>
      </c>
      <c r="B22" s="19" t="s">
        <v>20</v>
      </c>
      <c r="C22" s="16">
        <v>2.2915377942224754E-2</v>
      </c>
      <c r="D22" s="29">
        <v>132</v>
      </c>
    </row>
    <row r="23" spans="1:4" ht="20.25" customHeight="1" x14ac:dyDescent="0.15">
      <c r="A23" s="18">
        <v>15</v>
      </c>
      <c r="B23" s="19" t="s">
        <v>21</v>
      </c>
      <c r="C23" s="16">
        <v>4.7028625865648183E-2</v>
      </c>
      <c r="D23" s="29">
        <v>270</v>
      </c>
    </row>
    <row r="24" spans="1:4" ht="20.25" customHeight="1" x14ac:dyDescent="0.15">
      <c r="A24" s="18">
        <v>16</v>
      </c>
      <c r="B24" s="23" t="s">
        <v>22</v>
      </c>
      <c r="C24" s="16">
        <v>1.0629557107414115E-2</v>
      </c>
      <c r="D24" s="29">
        <v>61</v>
      </c>
    </row>
    <row r="25" spans="1:4" s="9" customFormat="1" ht="20.25" customHeight="1" x14ac:dyDescent="0.15">
      <c r="A25" s="18">
        <v>17</v>
      </c>
      <c r="B25" s="24" t="s">
        <v>23</v>
      </c>
      <c r="C25" s="16">
        <v>2.6664805341280927E-2</v>
      </c>
      <c r="D25" s="29">
        <v>153</v>
      </c>
    </row>
    <row r="26" spans="1:4" s="9" customFormat="1" ht="20.25" customHeight="1" x14ac:dyDescent="0.15">
      <c r="A26" s="18">
        <v>18</v>
      </c>
      <c r="B26" s="24" t="s">
        <v>24</v>
      </c>
      <c r="C26" s="16">
        <v>2.5202410785986885E-2</v>
      </c>
      <c r="D26" s="29">
        <v>145</v>
      </c>
    </row>
    <row r="27" spans="1:4" s="9" customFormat="1" ht="20.25" customHeight="1" x14ac:dyDescent="0.15">
      <c r="A27" s="18">
        <v>19</v>
      </c>
      <c r="B27" s="24" t="s">
        <v>25</v>
      </c>
      <c r="C27" s="16">
        <v>3.0021301285564052E-2</v>
      </c>
      <c r="D27" s="29">
        <v>172</v>
      </c>
    </row>
    <row r="28" spans="1:4" s="9" customFormat="1" ht="20.25" customHeight="1" x14ac:dyDescent="0.15">
      <c r="A28" s="18">
        <v>20</v>
      </c>
      <c r="B28" s="24" t="s">
        <v>26</v>
      </c>
      <c r="C28" s="16">
        <v>2.9068697480393979E-2</v>
      </c>
      <c r="D28" s="29">
        <v>167</v>
      </c>
    </row>
    <row r="29" spans="1:4" s="1" customFormat="1" ht="20.25" customHeight="1" x14ac:dyDescent="0.15">
      <c r="A29" s="14" t="s">
        <v>27</v>
      </c>
      <c r="B29" s="15" t="s">
        <v>28</v>
      </c>
      <c r="C29" s="16"/>
      <c r="D29" s="17">
        <v>529</v>
      </c>
    </row>
    <row r="30" spans="1:4" ht="20.25" customHeight="1" x14ac:dyDescent="0.15">
      <c r="A30" s="18">
        <v>21</v>
      </c>
      <c r="B30" s="19" t="s">
        <v>29</v>
      </c>
      <c r="C30" s="16">
        <v>2.7075813886941288E-2</v>
      </c>
      <c r="D30" s="29">
        <v>156</v>
      </c>
    </row>
    <row r="31" spans="1:4" ht="20.25" customHeight="1" x14ac:dyDescent="0.15">
      <c r="A31" s="18">
        <v>22</v>
      </c>
      <c r="B31" s="19" t="s">
        <v>30</v>
      </c>
      <c r="C31" s="16">
        <v>4.0450219542395111E-2</v>
      </c>
      <c r="D31" s="29">
        <v>231</v>
      </c>
    </row>
    <row r="32" spans="1:4" ht="20.25" customHeight="1" x14ac:dyDescent="0.15">
      <c r="A32" s="18">
        <v>23</v>
      </c>
      <c r="B32" s="19" t="s">
        <v>31</v>
      </c>
      <c r="C32" s="16">
        <v>9.5195965465894768E-3</v>
      </c>
      <c r="D32" s="29">
        <v>55</v>
      </c>
    </row>
    <row r="33" spans="1:4" ht="20.25" customHeight="1" x14ac:dyDescent="0.15">
      <c r="A33" s="18">
        <v>24</v>
      </c>
      <c r="B33" s="19" t="s">
        <v>32</v>
      </c>
      <c r="C33" s="16">
        <v>1.5069820806860524E-2</v>
      </c>
      <c r="D33" s="29">
        <v>87</v>
      </c>
    </row>
    <row r="34" spans="1:4" s="1" customFormat="1" ht="20.25" customHeight="1" x14ac:dyDescent="0.15">
      <c r="A34" s="14" t="s">
        <v>33</v>
      </c>
      <c r="B34" s="15" t="s">
        <v>34</v>
      </c>
      <c r="C34" s="16"/>
      <c r="D34" s="17">
        <v>284</v>
      </c>
    </row>
    <row r="35" spans="1:4" ht="20.25" customHeight="1" x14ac:dyDescent="0.15">
      <c r="A35" s="18">
        <v>25</v>
      </c>
      <c r="B35" s="19" t="s">
        <v>35</v>
      </c>
      <c r="C35" s="16">
        <v>3.7348178564676086E-2</v>
      </c>
      <c r="D35" s="29">
        <v>215</v>
      </c>
    </row>
    <row r="36" spans="1:4" ht="20.25" customHeight="1" x14ac:dyDescent="0.15">
      <c r="A36" s="18">
        <v>26</v>
      </c>
      <c r="B36" s="19" t="s">
        <v>36</v>
      </c>
      <c r="C36" s="16">
        <v>1.1977785982061721E-2</v>
      </c>
      <c r="D36" s="29">
        <v>69</v>
      </c>
    </row>
    <row r="37" spans="1:4" s="1" customFormat="1" ht="20.25" customHeight="1" x14ac:dyDescent="0.15">
      <c r="A37" s="14" t="s">
        <v>37</v>
      </c>
      <c r="B37" s="15" t="s">
        <v>38</v>
      </c>
      <c r="C37" s="16"/>
      <c r="D37" s="17">
        <f>SUM(D38:D39)</f>
        <v>135.81130704887812</v>
      </c>
    </row>
    <row r="38" spans="1:4" s="10" customFormat="1" ht="20.25" customHeight="1" x14ac:dyDescent="0.15">
      <c r="A38" s="25">
        <v>27</v>
      </c>
      <c r="B38" s="19" t="s">
        <v>39</v>
      </c>
      <c r="C38" s="16">
        <v>3.8034260506951191E-3</v>
      </c>
      <c r="D38" s="29">
        <f>C38*5745</f>
        <v>21.850682661243457</v>
      </c>
    </row>
    <row r="39" spans="1:4" s="11" customFormat="1" ht="20.25" customHeight="1" x14ac:dyDescent="0.15">
      <c r="A39" s="25">
        <v>28</v>
      </c>
      <c r="B39" s="19" t="s">
        <v>40</v>
      </c>
      <c r="C39" s="16">
        <v>1.9836488144061734E-2</v>
      </c>
      <c r="D39" s="29">
        <f>C39*5745</f>
        <v>113.96062438763467</v>
      </c>
    </row>
    <row r="40" spans="1:4" s="1" customFormat="1" ht="20.25" customHeight="1" x14ac:dyDescent="0.15">
      <c r="A40" s="14" t="s">
        <v>41</v>
      </c>
      <c r="B40" s="15" t="s">
        <v>42</v>
      </c>
      <c r="C40" s="16"/>
      <c r="D40" s="17">
        <f>SUM(D41:D42)</f>
        <v>87</v>
      </c>
    </row>
    <row r="41" spans="1:4" s="10" customFormat="1" ht="20.25" customHeight="1" x14ac:dyDescent="0.15">
      <c r="A41" s="25">
        <v>29</v>
      </c>
      <c r="B41" s="19" t="s">
        <v>43</v>
      </c>
      <c r="C41" s="16">
        <v>2.3615947431089293E-3</v>
      </c>
      <c r="D41" s="29">
        <v>14</v>
      </c>
    </row>
    <row r="42" spans="1:4" s="11" customFormat="1" ht="20.25" customHeight="1" x14ac:dyDescent="0.15">
      <c r="A42" s="25">
        <v>30</v>
      </c>
      <c r="B42" s="19" t="s">
        <v>44</v>
      </c>
      <c r="C42" s="16">
        <v>1.2820050634252574E-2</v>
      </c>
      <c r="D42" s="29">
        <v>73</v>
      </c>
    </row>
    <row r="43" spans="1:4" s="1" customFormat="1" ht="20.25" customHeight="1" x14ac:dyDescent="0.15">
      <c r="A43" s="14" t="s">
        <v>45</v>
      </c>
      <c r="B43" s="15" t="s">
        <v>46</v>
      </c>
      <c r="C43" s="16"/>
      <c r="D43" s="17">
        <v>19</v>
      </c>
    </row>
    <row r="44" spans="1:4" s="10" customFormat="1" ht="20.25" customHeight="1" x14ac:dyDescent="0.15">
      <c r="A44" s="25">
        <v>31</v>
      </c>
      <c r="B44" s="19" t="s">
        <v>47</v>
      </c>
      <c r="C44" s="16">
        <v>3.2928067877910482E-3</v>
      </c>
      <c r="D44" s="20">
        <v>19</v>
      </c>
    </row>
    <row r="45" spans="1:4" s="1" customFormat="1" ht="20.25" customHeight="1" x14ac:dyDescent="0.15">
      <c r="A45" s="14" t="s">
        <v>48</v>
      </c>
      <c r="B45" s="15" t="s">
        <v>49</v>
      </c>
      <c r="C45" s="16"/>
      <c r="D45" s="17">
        <v>11</v>
      </c>
    </row>
    <row r="46" spans="1:4" s="10" customFormat="1" ht="20.25" customHeight="1" x14ac:dyDescent="0.15">
      <c r="A46" s="25">
        <v>32</v>
      </c>
      <c r="B46" s="19" t="s">
        <v>50</v>
      </c>
      <c r="C46" s="16">
        <v>1.8621536621396852E-3</v>
      </c>
      <c r="D46" s="20">
        <v>11</v>
      </c>
    </row>
    <row r="47" spans="1:4" ht="20.25" customHeight="1" x14ac:dyDescent="0.15">
      <c r="D47" s="12"/>
    </row>
  </sheetData>
  <sheetProtection selectLockedCells="1" selectUnlockedCells="1"/>
  <mergeCells count="7">
    <mergeCell ref="A6:B6"/>
    <mergeCell ref="C4:C5"/>
    <mergeCell ref="A1:B1"/>
    <mergeCell ref="A2:D2"/>
    <mergeCell ref="A4:A5"/>
    <mergeCell ref="B4:B5"/>
    <mergeCell ref="D4:D5"/>
  </mergeCells>
  <phoneticPr fontId="2" type="noConversion"/>
  <printOptions horizontalCentered="1"/>
  <pageMargins left="0.78740157480314965" right="0.39370078740157483" top="0.74803149606299213" bottom="0.74803149606299213" header="0.31496062992125984" footer="0.51181102362204722"/>
  <pageSetup paperSize="9" fitToHeight="0" orientation="portrait" r:id="rId1"/>
  <headerFooter alignWithMargins="0">
    <oddFooter xml:space="preserve">&amp;C&amp;19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统筹整合分配贫困县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邱文</dc:creator>
  <cp:lastModifiedBy>阿布都拉</cp:lastModifiedBy>
  <cp:lastPrinted>2018-06-26T12:32:18Z</cp:lastPrinted>
  <dcterms:created xsi:type="dcterms:W3CDTF">2018-06-22T09:52:55Z</dcterms:created>
  <dcterms:modified xsi:type="dcterms:W3CDTF">2018-06-26T12:59:10Z</dcterms:modified>
</cp:coreProperties>
</file>