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230" yWindow="15" windowWidth="10275" windowHeight="7485"/>
  </bookViews>
  <sheets>
    <sheet name="附件1" sheetId="2" r:id="rId1"/>
    <sheet name="附件2 " sheetId="4" r:id="rId2"/>
    <sheet name="Sheet3" sheetId="3" r:id="rId3"/>
  </sheets>
  <definedNames>
    <definedName name="_xlnm.Print_Area" localSheetId="0">附件1!$A$1:$J$170</definedName>
    <definedName name="_xlnm.Print_Titles" localSheetId="0">附件1!$4:$4</definedName>
    <definedName name="_xlnm.Print_Titles" localSheetId="1">'附件2 '!$4:$4</definedName>
  </definedNames>
  <calcPr calcId="144525"/>
</workbook>
</file>

<file path=xl/calcChain.xml><?xml version="1.0" encoding="utf-8"?>
<calcChain xmlns="http://schemas.openxmlformats.org/spreadsheetml/2006/main">
  <c r="G131" i="2" l="1"/>
  <c r="G93" i="2"/>
  <c r="G86" i="2"/>
  <c r="G73" i="2"/>
  <c r="G32" i="2"/>
  <c r="G20" i="2"/>
  <c r="G5" i="2" s="1"/>
  <c r="H32" i="2" l="1"/>
  <c r="I32" i="2"/>
  <c r="F32" i="2"/>
  <c r="H131" i="2"/>
  <c r="I131" i="2"/>
  <c r="F131" i="2"/>
  <c r="H93" i="2"/>
  <c r="I93" i="2"/>
  <c r="F93" i="2"/>
  <c r="H73" i="2"/>
  <c r="I73" i="2"/>
  <c r="F73" i="2"/>
  <c r="H54" i="2"/>
  <c r="I54" i="2"/>
  <c r="F54" i="2"/>
  <c r="F45" i="2"/>
  <c r="H45" i="2"/>
  <c r="I45" i="2"/>
  <c r="H20" i="2"/>
  <c r="I20" i="2"/>
  <c r="F20" i="2"/>
  <c r="H8" i="2"/>
  <c r="I8" i="2"/>
  <c r="F8" i="2"/>
  <c r="H86" i="2" l="1"/>
  <c r="I86" i="2"/>
  <c r="F86" i="2"/>
  <c r="H64" i="2"/>
  <c r="I64" i="2"/>
  <c r="F64" i="2"/>
  <c r="H51" i="2"/>
  <c r="I51" i="2"/>
  <c r="F51" i="2"/>
  <c r="H6" i="2"/>
  <c r="H5" i="2" s="1"/>
  <c r="I6" i="2"/>
  <c r="F6" i="2"/>
  <c r="F5" i="2" l="1"/>
  <c r="I5" i="2"/>
</calcChain>
</file>

<file path=xl/sharedStrings.xml><?xml version="1.0" encoding="utf-8"?>
<sst xmlns="http://schemas.openxmlformats.org/spreadsheetml/2006/main" count="632" uniqueCount="234">
  <si>
    <t>承担单位</t>
  </si>
  <si>
    <t>项目类型</t>
  </si>
  <si>
    <t>预算总额</t>
  </si>
  <si>
    <t>本次下达资金</t>
  </si>
  <si>
    <t>备注</t>
  </si>
  <si>
    <t>合计</t>
  </si>
  <si>
    <t>续建</t>
  </si>
  <si>
    <t>布尔津县杜来提乡额尔齐斯村（北片区）基本农田整理项目</t>
  </si>
  <si>
    <t>新建</t>
  </si>
  <si>
    <t>阿勒泰市巴里巴盖乡喀巴克克勒希村和巴鲁旺塔斯村（东片区）基本农田整理项目</t>
  </si>
  <si>
    <t>富蕴县吐尔洪乡托留拜克孜勒村等（3）个村基本农田整理项目</t>
  </si>
  <si>
    <t>青河县阿热勒乡库尔迭宁村基本农田整理项日</t>
  </si>
  <si>
    <t>青河县阿热勒乡布河坝村基本农田整理项目（一期）</t>
  </si>
  <si>
    <t>哈巴河县库勒拜乡库勒拜村等（3）个村基本农田整理项目</t>
  </si>
  <si>
    <t>吉木乃县托斯特乡托斯特村基本农田整理项目</t>
  </si>
  <si>
    <t>巴楚县多来提巴格乡开外孜力克村和吉格代里克巴格村基本农田整理项目</t>
  </si>
  <si>
    <t>巴楚县多来提巴格乡叶坎买里斯村基本农田整理项目</t>
  </si>
  <si>
    <t>巴楚县多来提巴格乡恰江村和库如克铁热克村基本农田整理项目</t>
  </si>
  <si>
    <t>巴楚县多来提巴格乡玛依仓村基本农田整理项目</t>
  </si>
  <si>
    <t>巴楚县阿克萨克马热勒乡喀马勒克村基本农田整理项目</t>
  </si>
  <si>
    <t>巴楚县阿克萨克马热勒乡克其勒克村基本农田整理项目</t>
  </si>
  <si>
    <t>巴楚县恰尔巴格乡协依坦库勒村基本农田整理项目（一期）</t>
  </si>
  <si>
    <t>巴楚县恰尔巴格乡麻扎阿勒迪村基本农田整理项目（一期）</t>
  </si>
  <si>
    <t>巴楚县阿拉格尔乡其干布拉克村土地整理项目（一期）</t>
  </si>
  <si>
    <t>巴楚县英吾斯塘乡铁热克力克村基本农田整理项目</t>
  </si>
  <si>
    <t>泽普县依克苏乡英巴扎村等（3）个村基本农田整理项目（一期）</t>
  </si>
  <si>
    <t>莎车县艾力西湖镇克孜勒塔木村基本农田整理项目（一期）</t>
  </si>
  <si>
    <t>莎车县亚喀艾日克乡乌扎克萨依村基本农田整理项目（一期）</t>
  </si>
  <si>
    <t>伽师县和夏阿瓦提乡夏勒克村基本农田整理项目</t>
  </si>
  <si>
    <t>伽师县英买里乡喀吾勒村和阔什马克铁热克村基本农田整理项目（一期）</t>
  </si>
  <si>
    <t>岳普湖县阿其克乡亚博依村基本农田整理项目</t>
  </si>
  <si>
    <t>疏勒县库木西力克乡库木西力克村基本农田整理项目</t>
  </si>
  <si>
    <t>疏勒县英阿瓦提乡比纳木村土地整理项目</t>
  </si>
  <si>
    <t>疏勒县英阿瓦提乡喀拉亚村基本农田整理项目</t>
  </si>
  <si>
    <t>疏勒县罕南力克镇欧喀达村和玉奇喀拉村基本农田整理项目</t>
  </si>
  <si>
    <t>岳普湖县艾西曼镇托万艾西买村基本农田整理项</t>
  </si>
  <si>
    <t>岳普湖县铁热木乡协开尔村基本农田整理项目</t>
  </si>
  <si>
    <t>疏勒县英阿瓦提乡喀什艾日克村基本农田整理项目</t>
  </si>
  <si>
    <t>疏附县站敏乡阿亚格克孜勒克村基本农田整理项目</t>
  </si>
  <si>
    <t>叶城县依提木孔乡其木盖尔里克村等（3）个村基本农田整理项目</t>
  </si>
  <si>
    <t>阿克苏市库木巴什乡托万玉特其村和塔尕尔其村基本农田整理项目</t>
  </si>
  <si>
    <t>阿瓦提县拜什艾日克镇库木库木奥依拉村基本农田整理项目</t>
  </si>
  <si>
    <t>温宿县克孜勒镇卡拉萨村高标准农田整理项目</t>
  </si>
  <si>
    <t>库车县阿拉哈格镇阿拉哈格村（一期）基本农田整理项目</t>
  </si>
  <si>
    <t>库车县阿拉哈格镇乌库托格拉克村和强尕村基本农田整理项目</t>
  </si>
  <si>
    <t>乌什县阿克托海乡苏依提喀村基本农田整理项目</t>
  </si>
  <si>
    <t>乌什县阿克托海乡托万克墩其格村基本农田整理项目</t>
  </si>
  <si>
    <t>乌什县依麻木乡马场村基本农田整理项目</t>
  </si>
  <si>
    <t>乌什县依麻木乡玉斯屯克和田村基本农田整理项目</t>
  </si>
  <si>
    <t>拜城县赛里木镇布干村基本农田整理项目</t>
  </si>
  <si>
    <t>拜城县赛里木镇库台曼村基本农田整里项目</t>
  </si>
  <si>
    <t>墨玉县喀尔赛镇夏勒迪让村和尧勒瓦斯哈纳村基本农田整理项目</t>
  </si>
  <si>
    <t>洛浦县洛浦镇博什坎村等（3）个村基本农田整理项目</t>
  </si>
  <si>
    <t>洛浦县多鲁乡欧依曼央塔克村和博斯坦村基本农田整理项目</t>
  </si>
  <si>
    <t>和田县罕艾日克镇巴依村基本农田整理项目</t>
  </si>
  <si>
    <t>皮山县阔什塔格乡加依纳古特村基本农田整理项目</t>
  </si>
  <si>
    <t>策勒县博斯坦乡阿热萨依村等（4）个村基本农田整理项目</t>
  </si>
  <si>
    <t>洛浦县恰尔巴格乡喀鲁艾日克村等（4）个村基本农田整理项目</t>
  </si>
  <si>
    <t>洛浦县杭桂乡欧吐拉艾日克村等（4）个村基本农田整理项目</t>
  </si>
  <si>
    <t>皮山县乔达乡阿亚格乔达村基本农田整理项目</t>
  </si>
  <si>
    <t>阿克陶县皮拉勒乡阔苏拉村基本农田整理项目(一期)</t>
  </si>
  <si>
    <t>阿克陶县皮拉勒乡乌尊拉村和皮拉勒农场基本农田整理项目</t>
  </si>
  <si>
    <t>阿克陶县皮拉勒乡皮拉勒村基本农田整理项目</t>
  </si>
  <si>
    <t>阿克陶县皮拉勒乡拜什铁热克村和阿克美其特村基本农田整理项目(一期)</t>
  </si>
  <si>
    <t xml:space="preserve"> 木垒县西吉尔镇屯庄子村等（3）个村基本农田整治项目</t>
  </si>
  <si>
    <t xml:space="preserve"> 木垒县东城镇孙家湾村等（3）个村基本农田整治项目</t>
  </si>
  <si>
    <t xml:space="preserve"> 奇台县碧流河镇洞子沟村和东戈壁村基本农田整治项目</t>
  </si>
  <si>
    <t xml:space="preserve"> 奇台县碧流河镇塘坊门村基本农田整治项目</t>
  </si>
  <si>
    <t xml:space="preserve"> 阜康市九运街镇五宫梁中心村基本农田整理项目</t>
  </si>
  <si>
    <t xml:space="preserve"> 昌吉市六工镇下六工村和新庄村基本农田整治项目</t>
  </si>
  <si>
    <t xml:space="preserve"> 呼图壁县石梯子乡西力克特村基本农田整理项目</t>
  </si>
  <si>
    <t xml:space="preserve"> 呼图壁县五工台镇乱山子村基本农田整理项目</t>
  </si>
  <si>
    <t xml:space="preserve"> 玛纳斯县旱卡子滩乡东岸村基本农田整理项目</t>
  </si>
  <si>
    <t xml:space="preserve"> 玛纳斯县凉州户镇丰益宫村基本农田整理项目</t>
  </si>
  <si>
    <t>巴里坤县萨尔乔克乡自流井和苏吉东村基本农田整理项目</t>
  </si>
  <si>
    <t>伊州区花园乡下马勒恰瓦克村等（3）个村基本农田整理项目</t>
  </si>
  <si>
    <t>吐鲁番市高昌区恰特喀勒乡恰特喀勒村基本农田整理项目</t>
  </si>
  <si>
    <t>鄯善县七克台镇巴喀村基本农田整理项目</t>
  </si>
  <si>
    <t>鄯善县吐峪沟乡洋海夏村基本农田整理项目</t>
  </si>
  <si>
    <t>鄯善县吐峪沟乡麻增坎村基本农田整理项目</t>
  </si>
  <si>
    <t>托克逊县郭勒布依乡河东村等（4）个村基本农田整理项目</t>
  </si>
  <si>
    <t>温泉县哈日布呼镇绥得尔村基本农田整理项目</t>
  </si>
  <si>
    <t>温泉县哈日布呼镇巴格哈日莫墩村等（3）个村基本农田整理项目</t>
  </si>
  <si>
    <t>温泉县哈日布呼镇厄布得格村和呼都格村基本农田整理项目</t>
  </si>
  <si>
    <t>温泉县安格里格镇布热勒屯格村基本农田整理项目</t>
  </si>
  <si>
    <t>温泉县安格里格镇苏明托哈村土地整理项目</t>
  </si>
  <si>
    <t>温泉县呼和托哈种畜场布很依肯牧业队基本农田整理项目</t>
  </si>
  <si>
    <t>温泉县呼和托哈种畜场嘎扎布呼农业队（2）基本农田整理项目</t>
  </si>
  <si>
    <t>博乐市小营盘镇乌图布拉格村基本农田整理项目</t>
  </si>
  <si>
    <t>乌苏市石桥乡昌德村基本农田整理项目</t>
  </si>
  <si>
    <t>乌苏市石桥乡梭梭村基本农田整理项目</t>
  </si>
  <si>
    <t>乌苏市甘河子镇包家庄子村基本农田整理项目</t>
  </si>
  <si>
    <t>托里县多拉特乡多拉特村基本农田整理项目</t>
  </si>
  <si>
    <t>裕民县阿勒腾也木勒乡江阿布拉克村基本农田整理项目</t>
  </si>
  <si>
    <t>裕民县阿勒腾也木勒乡吉也克齐村基本农田整理项目</t>
  </si>
  <si>
    <t>塔城市阿不都拉乡库吉拜西村基本农田整理项目</t>
  </si>
  <si>
    <t>塔城市阿不都拉乡叶留拜村基本农田整理项目</t>
  </si>
  <si>
    <t>额敏县喀拉也木勒镇直兰提勒村等（3）个村基本农田整理项目</t>
  </si>
  <si>
    <t>库尔勒市阿瓦提乡小兰干村基本农田整理项目</t>
  </si>
  <si>
    <t>尉梨县墩阔坦乡琼库勒村基本农田整理</t>
  </si>
  <si>
    <t>轮台县阳霞镇塔拉布拉克村和喀尕买提村基本农田整理项目</t>
  </si>
  <si>
    <t>和静县协比乃尔布呼乡协比乃尔布呼村和查汗采开村基本农田整理项目</t>
  </si>
  <si>
    <t>和硕县曲惠乡老城村等（3）个村基本农田整理项目</t>
  </si>
  <si>
    <t>焉耆县五号渠乡中五号渠村等（4）个村土地整理项目</t>
  </si>
  <si>
    <t>焉耆县包尔海乡夏尔岱村基本农田整理项目</t>
  </si>
  <si>
    <t>博湖县本布图镇本布图村和劳希浩诺尔村基本农田整理项目</t>
  </si>
  <si>
    <t>博湖县查干诺尔乡墩都布呼村基本农田整理项目</t>
  </si>
  <si>
    <t>附件</t>
  </si>
  <si>
    <t>其中“访惠聚”土地整治项目资金</t>
  </si>
  <si>
    <t>自治区土地开发整理建设管理局</t>
  </si>
  <si>
    <t>地州市</t>
    <phoneticPr fontId="2" type="noConversion"/>
  </si>
  <si>
    <t>项目名称</t>
    <phoneticPr fontId="2" type="noConversion"/>
  </si>
  <si>
    <t>自治区国土资源厅</t>
    <phoneticPr fontId="2" type="noConversion"/>
  </si>
  <si>
    <t xml:space="preserve"> 单位：万元</t>
    <phoneticPr fontId="2" type="noConversion"/>
  </si>
  <si>
    <t>阿勒泰地区</t>
    <phoneticPr fontId="2" type="noConversion"/>
  </si>
  <si>
    <t>阿克苏地区</t>
    <phoneticPr fontId="2" type="noConversion"/>
  </si>
  <si>
    <t>吐鲁番市</t>
    <phoneticPr fontId="2" type="noConversion"/>
  </si>
  <si>
    <t>博州</t>
    <phoneticPr fontId="2" type="noConversion"/>
  </si>
  <si>
    <t>巴州</t>
    <phoneticPr fontId="2" type="noConversion"/>
  </si>
  <si>
    <t>2018年度“访惠聚”村级惠民生土地整治项目资金预算                                                                                            （第一批）分配表</t>
    <phoneticPr fontId="2" type="noConversion"/>
  </si>
  <si>
    <t>策勒县固拉合玛镇阿热吾斯塘村盐碱地综合整治示范项目</t>
    <phoneticPr fontId="2" type="noConversion"/>
  </si>
  <si>
    <t>塔城地区</t>
    <phoneticPr fontId="2" type="noConversion"/>
  </si>
  <si>
    <t>塔城市喀拉哈巴克乡库勒村基本农田整理项目一期</t>
  </si>
  <si>
    <t>塔城市喀拉哈巴克乡库勒村基本农田整理项目二期</t>
  </si>
  <si>
    <t>塔城地区土地整理中心</t>
    <phoneticPr fontId="2" type="noConversion"/>
  </si>
  <si>
    <t>阿勒泰地区富蕴县吐尔洪乡托留拜克孜勒村基本农田整理项目</t>
  </si>
  <si>
    <t>阿勒泰地区哈巴河县库勒拜乡喀拉阔布村基本农田整理项目</t>
  </si>
  <si>
    <t>阿勒泰地区哈巴河县库勒拜乡阔斯阿热勒村基本农田整理项目</t>
  </si>
  <si>
    <t>阿勒泰地区哈巴河县库勒拜乡吾什托别村基本农田整理项目</t>
  </si>
  <si>
    <t>阿勒泰地区土地整理中心</t>
    <phoneticPr fontId="2" type="noConversion"/>
  </si>
  <si>
    <t>昌吉州</t>
    <phoneticPr fontId="2" type="noConversion"/>
  </si>
  <si>
    <t>昌吉吉木萨尔县二工镇红山子村（南片区）基本农田整理项目</t>
  </si>
  <si>
    <t>昌吉回族自治州木垒县西吉尔镇屯庄子村基本农田整理项目</t>
  </si>
  <si>
    <t>吐鲁番市土地整理中心</t>
    <phoneticPr fontId="2" type="noConversion"/>
  </si>
  <si>
    <t>哈密市</t>
    <phoneticPr fontId="2" type="noConversion"/>
  </si>
  <si>
    <t>哈密市土地整理中心</t>
    <phoneticPr fontId="2" type="noConversion"/>
  </si>
  <si>
    <t>巴州土地整理中心</t>
    <phoneticPr fontId="2" type="noConversion"/>
  </si>
  <si>
    <t>阿克苏地区库车县阿拉哈格镇乌库托格拉克村</t>
  </si>
  <si>
    <t>阿克苏地区土地整理中心</t>
    <phoneticPr fontId="2" type="noConversion"/>
  </si>
  <si>
    <t>克州</t>
    <phoneticPr fontId="2" type="noConversion"/>
  </si>
  <si>
    <t>克孜勒苏柯尔克孜自治州阿克陶县皮拉勒乡阿克美其特村</t>
  </si>
  <si>
    <t>克孜勒苏柯尔克孜自治州阿克陶县皮拉勒乡托格其村</t>
  </si>
  <si>
    <t>克州土地整理中心</t>
    <phoneticPr fontId="2" type="noConversion"/>
  </si>
  <si>
    <t>喀什地区</t>
    <phoneticPr fontId="2" type="noConversion"/>
  </si>
  <si>
    <t>喀什地区疏勒县罕南力克镇玉奇喀拉村基本农田整理项目</t>
  </si>
  <si>
    <t>喀什地区英吉沙县克孜勒乡兰干艾日克村基本农田整理项目</t>
  </si>
  <si>
    <t>喀什地区英吉沙县克孜勒乡幸福村基本农田整理项目</t>
  </si>
  <si>
    <t>喀什地区莎车县恰热克镇萨依兰干村基本农田整理项目</t>
  </si>
  <si>
    <t>喀什地区泽普县依克苏乡阔纳巴扎村基本农田整理项目</t>
  </si>
  <si>
    <t>喀什地区泽普县依克苏乡巴亚巴格村基本农田整理项目</t>
  </si>
  <si>
    <t>喀什地区叶城县依提木孔乡阔滚其艾日克村基本农田整理项目</t>
  </si>
  <si>
    <t>喀什地区叶城县依提木孔乡代米村基本农田整理项目</t>
  </si>
  <si>
    <t>喀什地区巴楚县色力布亚镇科克力干塔勒村基本农田整理项目</t>
  </si>
  <si>
    <t>喀什地区巴楚县色力布亚镇阿克墩结米村基本农田整理项目</t>
  </si>
  <si>
    <t>喀什地区巴楚县多来提巴格乡吉格代力克巴格村基本农田整理项目</t>
  </si>
  <si>
    <t>喀什地区巴楚县多来提巴格乡库如克铁热克村基本农田整理项目</t>
  </si>
  <si>
    <t>和田地区</t>
    <phoneticPr fontId="2" type="noConversion"/>
  </si>
  <si>
    <t>和田地区墨玉县喀尔赛镇尧勒瓦斯哈纳村基本农田整理项目</t>
  </si>
  <si>
    <t>和田地区墨玉县扎瓦镇英吾斯塘村基本农田整理项目</t>
  </si>
  <si>
    <t>和田地区洛浦县布亚乡坎其艾日克村基本农田整理项目</t>
  </si>
  <si>
    <t>和田地区洛浦县布亚乡库木阿孜玛村基本农田整理项目</t>
  </si>
  <si>
    <t>和田地区洛浦县布亚乡恰勒米村基本农田整理项目</t>
  </si>
  <si>
    <t>和田地区洛浦县布亚乡巴格其村基本农田整理项目</t>
  </si>
  <si>
    <t>和田地区洛浦县布亚乡坎特艾日克村基本农田整理项目</t>
  </si>
  <si>
    <t>和田地区洛浦县布亚乡和谐村基本农田整理项目</t>
  </si>
  <si>
    <t>和田地区洛浦县布亚乡巴什昆孜村基本农田整理项目</t>
  </si>
  <si>
    <t>和田地区洛浦县布亚乡阿勒提来村基本农田整理项目</t>
  </si>
  <si>
    <t>和田地区洛浦县布亚乡欧吐拉昆孜村基本农田整理项目</t>
  </si>
  <si>
    <t>和田地区洛浦县布亚乡合热万村基本农田整理项目</t>
  </si>
  <si>
    <t>和田地区洛浦县布亚乡阿亚克昆孜村基本农田整理项目</t>
  </si>
  <si>
    <t>和田地区洛浦县布亚乡布亚阿日希村基本农田整理项目</t>
  </si>
  <si>
    <t>和田地区恰尔巴格乡阿日买里村基本农田整理项目</t>
  </si>
  <si>
    <t>和田地区恰尔巴格乡铁热克艾日克村基本农田整理项目</t>
  </si>
  <si>
    <t>和田地区恰尔巴格乡喀鲁艾日克村基本农田整理项目</t>
  </si>
  <si>
    <t>和田地区洛浦县洛浦镇博什坎村基本农田整理项目</t>
  </si>
  <si>
    <t>和田地区洛浦县洛浦镇喀拉都外村基本农田整理项目</t>
  </si>
  <si>
    <t>和田地区洛浦县杭桂镇英巴格村基本农田整理项目</t>
  </si>
  <si>
    <t>和田地区洛浦县杭桂镇欧吐拉艾日克村基本农田整理项目</t>
  </si>
  <si>
    <t>和田地区洛浦县杭桂镇玉吉买勒克村基本农田整理项目</t>
  </si>
  <si>
    <t>和田地区洛浦县多鲁乡库依肉克艾日克村基本农田整理项目</t>
  </si>
  <si>
    <t>和田地区洛浦县多鲁乡巴什央都玛村基本农田整理项目</t>
  </si>
  <si>
    <t>和田地区洛浦县多鲁乡喀合勒克村基本农田整理项目</t>
  </si>
  <si>
    <t>和田地区洛浦县多鲁乡塘玛合尼村基本农田整理项目</t>
  </si>
  <si>
    <t>和田地区洛浦县多鲁乡博斯坦村基本农田整理项目</t>
  </si>
  <si>
    <t>和田地区策勒县博斯坦乡阿热萨依村基本农田整理项目</t>
  </si>
  <si>
    <t>和田地区策勒县博斯坦乡阿亚克喀拉苏村基本农田整理项目</t>
  </si>
  <si>
    <t>和田地区策勒县博斯坦乡迈丹推孜村基本农田整理项目</t>
  </si>
  <si>
    <t>整村推进项目</t>
  </si>
  <si>
    <t>小计</t>
    <phoneticPr fontId="2" type="noConversion"/>
  </si>
  <si>
    <t>小计</t>
    <phoneticPr fontId="2" type="noConversion"/>
  </si>
  <si>
    <t>阿勒泰地区土地整理中心</t>
    <phoneticPr fontId="2" type="noConversion"/>
  </si>
  <si>
    <t>博州土地整理中心</t>
    <phoneticPr fontId="2" type="noConversion"/>
  </si>
  <si>
    <t>博州土地整理中心</t>
    <phoneticPr fontId="2" type="noConversion"/>
  </si>
  <si>
    <t>喀什地区土地整理中心</t>
    <phoneticPr fontId="2" type="noConversion"/>
  </si>
  <si>
    <t>喀什地区土地整理中心</t>
    <phoneticPr fontId="2" type="noConversion"/>
  </si>
  <si>
    <t>和田地区土地整理中心</t>
    <phoneticPr fontId="2" type="noConversion"/>
  </si>
  <si>
    <t>附件2：</t>
    <phoneticPr fontId="24" type="noConversion"/>
  </si>
  <si>
    <t>自治区财政资金使用情况跟踪反馈单</t>
    <phoneticPr fontId="24" type="noConversion"/>
  </si>
  <si>
    <t>填报单位（盖章）：                    填报日期：         主要领导（签字）：</t>
    <phoneticPr fontId="24" type="noConversion"/>
  </si>
  <si>
    <t>自
治
区
安
排
拨
付
资
金</t>
    <phoneticPr fontId="24" type="noConversion"/>
  </si>
  <si>
    <t>自治区下达资金文号</t>
    <phoneticPr fontId="24" type="noConversion"/>
  </si>
  <si>
    <t>下达时间</t>
    <phoneticPr fontId="24" type="noConversion"/>
  </si>
  <si>
    <t>自治区下达专项资金名称</t>
    <phoneticPr fontId="24" type="noConversion"/>
  </si>
  <si>
    <t>自治区下达指标金额（万元）</t>
    <phoneticPr fontId="24" type="noConversion"/>
  </si>
  <si>
    <t>地       州    或   本   级   部   门          安     排     使     用     资     金</t>
    <phoneticPr fontId="24" type="noConversion"/>
  </si>
  <si>
    <t>收到自治区下达资金时间</t>
    <phoneticPr fontId="24" type="noConversion"/>
  </si>
  <si>
    <t>各地州市或本级部门下达（拨付）文号</t>
    <phoneticPr fontId="24" type="noConversion"/>
  </si>
  <si>
    <t>各地州市或本级部门下达（拨付）时间</t>
    <phoneticPr fontId="24" type="noConversion"/>
  </si>
  <si>
    <t>各地州市或本级部门下达（拨付）金额（万元）</t>
    <phoneticPr fontId="24" type="noConversion"/>
  </si>
  <si>
    <t>截止目前实际支出数（万元）</t>
    <phoneticPr fontId="24" type="noConversion"/>
  </si>
  <si>
    <t>截止目前未支出数额（万元）</t>
    <phoneticPr fontId="24" type="noConversion"/>
  </si>
  <si>
    <t>实际支出进度</t>
    <phoneticPr fontId="24" type="noConversion"/>
  </si>
  <si>
    <t>未支出原因说明</t>
    <phoneticPr fontId="24" type="noConversion"/>
  </si>
  <si>
    <t>累计下达资金</t>
  </si>
  <si>
    <t>昌吉州土开发地整理中心</t>
    <phoneticPr fontId="2" type="noConversion"/>
  </si>
  <si>
    <t>昌吉州土开发地整理中心</t>
    <phoneticPr fontId="2" type="noConversion"/>
  </si>
  <si>
    <t>和田地区土地整理中心</t>
    <phoneticPr fontId="2" type="noConversion"/>
  </si>
  <si>
    <t>和田地区土地整理中心</t>
    <phoneticPr fontId="2" type="noConversion"/>
  </si>
  <si>
    <t>建设工期</t>
    <phoneticPr fontId="2" type="noConversion"/>
  </si>
  <si>
    <t>2016.9-2018.3</t>
  </si>
  <si>
    <t>2017.5-2018.11</t>
  </si>
  <si>
    <t>2016.12-2018.6</t>
  </si>
  <si>
    <t>2018.5-2018.11</t>
  </si>
  <si>
    <t>2018.5-2018.12</t>
  </si>
  <si>
    <t>2018.5-2018.13</t>
  </si>
  <si>
    <t>2018.5-2018.14</t>
  </si>
  <si>
    <t>2018.5-2018.15</t>
  </si>
  <si>
    <t>2018.5-2018.16</t>
  </si>
  <si>
    <t>2018.5-2018.17</t>
  </si>
  <si>
    <t>2018.5-2018.18</t>
  </si>
  <si>
    <t>2018.5-2018.19</t>
  </si>
  <si>
    <t>2018.5-2018.20</t>
  </si>
  <si>
    <t>2018.5-2018.21</t>
  </si>
  <si>
    <t>2018.5-2018.22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</si>
</sst>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31">
    <font>
      <sz val="11"/>
      <color theme="1"/>
      <name val="宋体"/>
      <family val="2"/>
      <scheme val="minor"/>
    </font>
    <font>
      <sz val="11"/>
      <color theme="1"/>
      <name val="宋体"/>
      <family val="3"/>
      <charset val="134"/>
      <scheme val="minor"/>
    </font>
    <font>
      <sz val="9"/>
      <name val="宋体"/>
      <family val="3"/>
      <charset val="134"/>
      <scheme val="minor"/>
    </font>
    <font>
      <sz val="14"/>
      <color theme="1"/>
      <name val="黑体"/>
      <family val="3"/>
      <charset val="134"/>
    </font>
    <font>
      <sz val="10"/>
      <color theme="1"/>
      <name val="宋体"/>
      <family val="3"/>
      <charset val="134"/>
      <scheme val="minor"/>
    </font>
    <font>
      <sz val="11"/>
      <color indexed="8"/>
      <name val="宋体"/>
      <family val="3"/>
      <charset val="134"/>
    </font>
    <font>
      <sz val="12"/>
      <name val="宋体"/>
      <family val="3"/>
      <charset val="134"/>
    </font>
    <font>
      <sz val="10"/>
      <name val="宋体"/>
      <family val="3"/>
      <charset val="134"/>
    </font>
    <font>
      <sz val="18"/>
      <color theme="1"/>
      <name val="方正小标宋简体"/>
      <family val="3"/>
      <charset val="134"/>
    </font>
    <font>
      <b/>
      <sz val="12"/>
      <color rgb="FF000000"/>
      <name val="宋体"/>
      <family val="3"/>
      <charset val="134"/>
    </font>
    <font>
      <sz val="12"/>
      <color theme="1"/>
      <name val="宋体"/>
      <family val="3"/>
      <charset val="134"/>
      <scheme val="minor"/>
    </font>
    <font>
      <sz val="12"/>
      <color rgb="FF000000"/>
      <name val="宋体"/>
      <family val="3"/>
      <charset val="134"/>
    </font>
    <font>
      <b/>
      <sz val="12"/>
      <color theme="1"/>
      <name val="宋体"/>
      <family val="3"/>
      <charset val="134"/>
    </font>
    <font>
      <sz val="10"/>
      <color indexed="8"/>
      <name val="宋体"/>
      <family val="3"/>
      <charset val="134"/>
    </font>
    <font>
      <b/>
      <sz val="10"/>
      <color indexed="8"/>
      <name val="宋体"/>
      <family val="3"/>
      <charset val="134"/>
      <scheme val="minor"/>
    </font>
    <font>
      <sz val="10"/>
      <name val="宋体"/>
      <family val="3"/>
      <charset val="134"/>
      <scheme val="minor"/>
    </font>
    <font>
      <sz val="10"/>
      <color indexed="8"/>
      <name val="宋体"/>
      <family val="3"/>
      <charset val="134"/>
      <scheme val="minor"/>
    </font>
    <font>
      <b/>
      <sz val="10"/>
      <color rgb="FF000000"/>
      <name val="宋体"/>
      <family val="3"/>
      <charset val="134"/>
      <scheme val="minor"/>
    </font>
    <font>
      <b/>
      <sz val="10"/>
      <color theme="1"/>
      <name val="宋体"/>
      <family val="3"/>
      <charset val="134"/>
      <scheme val="minor"/>
    </font>
    <font>
      <sz val="10"/>
      <color rgb="FF000000"/>
      <name val="宋体"/>
      <family val="3"/>
      <charset val="134"/>
      <scheme val="minor"/>
    </font>
    <font>
      <sz val="12"/>
      <color theme="1"/>
      <name val="仿宋"/>
      <family val="3"/>
      <charset val="134"/>
    </font>
    <font>
      <sz val="14"/>
      <color theme="1"/>
      <name val="仿宋"/>
      <family val="3"/>
      <charset val="134"/>
    </font>
    <font>
      <sz val="10"/>
      <color theme="1"/>
      <name val="宋体"/>
      <family val="2"/>
      <scheme val="minor"/>
    </font>
    <font>
      <b/>
      <sz val="10"/>
      <color rgb="FF000000"/>
      <name val="宋体"/>
      <family val="3"/>
      <charset val="134"/>
    </font>
    <font>
      <sz val="9"/>
      <name val="宋体"/>
      <family val="2"/>
      <charset val="134"/>
      <scheme val="minor"/>
    </font>
    <font>
      <b/>
      <sz val="18"/>
      <color theme="1"/>
      <name val="宋体"/>
      <family val="3"/>
      <charset val="134"/>
      <scheme val="major"/>
    </font>
    <font>
      <sz val="24"/>
      <color indexed="8"/>
      <name val="方正小标宋简体"/>
      <family val="4"/>
      <charset val="134"/>
    </font>
    <font>
      <b/>
      <sz val="11"/>
      <color indexed="8"/>
      <name val="宋体"/>
      <family val="3"/>
      <charset val="134"/>
    </font>
    <font>
      <b/>
      <sz val="11"/>
      <name val="宋体"/>
      <family val="3"/>
      <charset val="134"/>
    </font>
    <font>
      <sz val="11"/>
      <name val="宋体"/>
      <family val="3"/>
      <charset val="134"/>
    </font>
    <font>
      <b/>
      <sz val="16"/>
      <color indexed="8"/>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1" fillId="0" borderId="0"/>
    <xf numFmtId="0" fontId="5" fillId="0" borderId="0">
      <alignment vertical="center"/>
    </xf>
    <xf numFmtId="0" fontId="6" fillId="0" borderId="0"/>
    <xf numFmtId="0" fontId="7" fillId="0" borderId="0"/>
    <xf numFmtId="0" fontId="6" fillId="0" borderId="0" applyProtection="0"/>
    <xf numFmtId="0" fontId="6" fillId="0" borderId="0" applyProtection="0"/>
    <xf numFmtId="0" fontId="7" fillId="0" borderId="0"/>
    <xf numFmtId="0" fontId="7" fillId="0" borderId="0"/>
    <xf numFmtId="0" fontId="7" fillId="0" borderId="0"/>
    <xf numFmtId="0" fontId="6" fillId="0" borderId="0">
      <alignment vertical="top"/>
    </xf>
    <xf numFmtId="0" fontId="6" fillId="0" borderId="0">
      <alignment vertical="top"/>
    </xf>
  </cellStyleXfs>
  <cellXfs count="79">
    <xf numFmtId="0" fontId="0" fillId="0" borderId="0" xfId="0"/>
    <xf numFmtId="0" fontId="10" fillId="0" borderId="0" xfId="0" applyFont="1"/>
    <xf numFmtId="0" fontId="10" fillId="0" borderId="0" xfId="0" applyFont="1" applyAlignment="1"/>
    <xf numFmtId="0" fontId="18" fillId="0" borderId="0" xfId="0" applyFont="1" applyAlignment="1">
      <alignment horizontal="center"/>
    </xf>
    <xf numFmtId="0" fontId="4" fillId="0" borderId="0" xfId="0" applyFont="1"/>
    <xf numFmtId="0" fontId="4" fillId="0" borderId="0" xfId="0" applyFont="1" applyAlignment="1">
      <alignment vertical="center" wrapText="1"/>
    </xf>
    <xf numFmtId="0" fontId="22" fillId="0" borderId="0" xfId="0" applyFont="1"/>
    <xf numFmtId="0" fontId="0" fillId="0" borderId="0" xfId="0" applyAlignment="1">
      <alignment horizontal="center" vertical="center" wrapText="1"/>
    </xf>
    <xf numFmtId="0" fontId="21" fillId="0" borderId="0" xfId="0" applyFont="1" applyAlignment="1">
      <alignment vertical="center" wrapText="1"/>
    </xf>
    <xf numFmtId="0" fontId="20" fillId="0" borderId="0" xfId="0" applyFont="1" applyAlignment="1">
      <alignment vertical="center" wrapText="1"/>
    </xf>
    <xf numFmtId="0" fontId="21" fillId="0" borderId="1" xfId="0" applyFont="1" applyBorder="1" applyAlignment="1">
      <alignment vertical="center" wrapText="1"/>
    </xf>
    <xf numFmtId="0" fontId="10" fillId="2" borderId="0" xfId="0" applyFont="1" applyFill="1" applyAlignment="1">
      <alignment horizontal="justify" vertical="center"/>
    </xf>
    <xf numFmtId="0" fontId="0" fillId="2" borderId="0" xfId="0" applyFill="1"/>
    <xf numFmtId="0" fontId="0" fillId="2" borderId="0" xfId="0" applyFill="1" applyAlignment="1">
      <alignment horizontal="center" vertical="center" wrapText="1"/>
    </xf>
    <xf numFmtId="0" fontId="22" fillId="2" borderId="0" xfId="0" applyFont="1" applyFill="1"/>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176" fontId="1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7" applyFont="1" applyFill="1" applyBorder="1" applyAlignment="1">
      <alignment vertical="center" wrapText="1"/>
    </xf>
    <xf numFmtId="0" fontId="15" fillId="2" borderId="1" xfId="7" applyFont="1" applyFill="1" applyBorder="1" applyAlignment="1">
      <alignment horizontal="center" vertical="center" wrapText="1"/>
    </xf>
    <xf numFmtId="176" fontId="16" fillId="2" borderId="1" xfId="0" applyNumberFormat="1" applyFont="1" applyFill="1" applyBorder="1" applyAlignment="1" applyProtection="1">
      <alignment horizontal="center" vertical="center" wrapText="1"/>
      <protection locked="0"/>
    </xf>
    <xf numFmtId="176" fontId="4"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15" fillId="2" borderId="1" xfId="0" applyFont="1" applyFill="1" applyBorder="1" applyAlignment="1">
      <alignment vertical="center" wrapText="1"/>
    </xf>
    <xf numFmtId="0" fontId="15" fillId="2" borderId="1" xfId="0" applyFont="1" applyFill="1" applyBorder="1" applyAlignment="1">
      <alignment horizontal="center" vertical="center" wrapText="1"/>
    </xf>
    <xf numFmtId="176" fontId="4" fillId="2" borderId="1" xfId="0" applyNumberFormat="1" applyFont="1" applyFill="1" applyBorder="1" applyAlignment="1">
      <alignment horizontal="center"/>
    </xf>
    <xf numFmtId="0" fontId="4" fillId="2" borderId="1" xfId="0" applyFont="1" applyFill="1" applyBorder="1"/>
    <xf numFmtId="0" fontId="18" fillId="2" borderId="1" xfId="0" applyFont="1" applyFill="1" applyBorder="1" applyAlignment="1">
      <alignment vertical="center" wrapText="1"/>
    </xf>
    <xf numFmtId="0" fontId="18" fillId="2" borderId="1" xfId="0" applyFont="1" applyFill="1" applyBorder="1" applyAlignment="1">
      <alignment horizontal="center" vertical="center" wrapText="1"/>
    </xf>
    <xf numFmtId="176" fontId="18" fillId="2" borderId="1" xfId="0" applyNumberFormat="1" applyFont="1" applyFill="1" applyBorder="1" applyAlignment="1">
      <alignment horizontal="center" vertical="center" wrapText="1"/>
    </xf>
    <xf numFmtId="0" fontId="16" fillId="2" borderId="1" xfId="7" applyFont="1" applyFill="1" applyBorder="1" applyAlignment="1">
      <alignment vertical="center" wrapText="1"/>
    </xf>
    <xf numFmtId="0" fontId="26" fillId="3" borderId="0" xfId="0" applyFont="1" applyFill="1" applyBorder="1" applyAlignment="1">
      <alignment horizontal="center" vertical="center" wrapText="1"/>
    </xf>
    <xf numFmtId="176" fontId="28" fillId="3" borderId="1" xfId="0" applyNumberFormat="1" applyFont="1" applyFill="1" applyBorder="1" applyAlignment="1">
      <alignment horizontal="center" vertical="center" wrapText="1"/>
    </xf>
    <xf numFmtId="176" fontId="29" fillId="3" borderId="1" xfId="0" applyNumberFormat="1" applyFont="1" applyFill="1" applyBorder="1" applyAlignment="1">
      <alignment horizontal="center" vertical="center" wrapText="1"/>
    </xf>
    <xf numFmtId="176" fontId="27" fillId="3" borderId="1" xfId="0" applyNumberFormat="1" applyFont="1" applyFill="1" applyBorder="1" applyAlignment="1">
      <alignment horizontal="center" vertical="center" wrapText="1"/>
    </xf>
    <xf numFmtId="176" fontId="0" fillId="0" borderId="1" xfId="0" applyNumberFormat="1" applyFont="1" applyBorder="1" applyAlignment="1">
      <alignment vertical="center"/>
    </xf>
    <xf numFmtId="176" fontId="27" fillId="0" borderId="1" xfId="0" applyNumberFormat="1" applyFont="1" applyBorder="1" applyAlignment="1">
      <alignment horizontal="center" vertical="center" wrapText="1"/>
    </xf>
    <xf numFmtId="176" fontId="0" fillId="0" borderId="0" xfId="0" applyNumberFormat="1" applyFont="1"/>
    <xf numFmtId="176" fontId="0" fillId="0" borderId="1" xfId="0" applyNumberFormat="1" applyFont="1" applyBorder="1"/>
    <xf numFmtId="177" fontId="30" fillId="0" borderId="0" xfId="0" applyNumberFormat="1" applyFont="1" applyAlignment="1">
      <alignment horizontal="center" vertical="center" wrapText="1"/>
    </xf>
    <xf numFmtId="177" fontId="27" fillId="0" borderId="0" xfId="0" applyNumberFormat="1" applyFont="1" applyAlignment="1">
      <alignment horizontal="center" vertical="center" wrapText="1"/>
    </xf>
    <xf numFmtId="0" fontId="19" fillId="2" borderId="3" xfId="0" applyFont="1" applyFill="1" applyBorder="1" applyAlignment="1">
      <alignment vertical="center" wrapText="1"/>
    </xf>
    <xf numFmtId="0" fontId="19" fillId="2" borderId="4" xfId="0" applyFont="1" applyFill="1" applyBorder="1" applyAlignment="1">
      <alignment vertical="center" wrapText="1"/>
    </xf>
    <xf numFmtId="0" fontId="19" fillId="2" borderId="5" xfId="0" applyFont="1" applyFill="1" applyBorder="1" applyAlignment="1">
      <alignment vertical="center" wrapText="1"/>
    </xf>
    <xf numFmtId="0" fontId="4" fillId="2" borderId="5" xfId="0" applyFont="1" applyFill="1" applyBorder="1" applyAlignment="1">
      <alignment vertical="center" wrapText="1"/>
    </xf>
    <xf numFmtId="0" fontId="19"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7" fontId="27" fillId="3" borderId="3"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20" fillId="2" borderId="2" xfId="0" applyFont="1" applyFill="1" applyBorder="1" applyAlignment="1">
      <alignment horizontal="right" vertical="center"/>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3" fillId="0" borderId="0" xfId="0" applyFont="1" applyAlignment="1">
      <alignment horizontal="left" vertical="center" wrapText="1"/>
    </xf>
    <xf numFmtId="0" fontId="25" fillId="0" borderId="0" xfId="0" applyFont="1" applyBorder="1" applyAlignment="1">
      <alignment horizontal="center" vertical="center" wrapText="1"/>
    </xf>
    <xf numFmtId="0" fontId="20" fillId="0" borderId="2" xfId="0" applyFont="1" applyBorder="1" applyAlignment="1">
      <alignment horizontal="left" vertical="center" wrapText="1"/>
    </xf>
    <xf numFmtId="0" fontId="21" fillId="0" borderId="1" xfId="0" applyFont="1" applyBorder="1" applyAlignment="1">
      <alignment horizontal="center" vertical="center" wrapText="1"/>
    </xf>
  </cellXfs>
  <cellStyles count="12">
    <cellStyle name="Excel Built-in Normal" xfId="2"/>
    <cellStyle name="常规" xfId="0" builtinId="0"/>
    <cellStyle name="常规 10" xfId="3"/>
    <cellStyle name="常规 2" xfId="4"/>
    <cellStyle name="常规 2 2" xfId="5"/>
    <cellStyle name="常规 2 3" xfId="6"/>
    <cellStyle name="常规 3" xfId="7"/>
    <cellStyle name="常规 3 2" xfId="8"/>
    <cellStyle name="常规 3 2 2" xfId="9"/>
    <cellStyle name="常规 3 3" xfId="1"/>
    <cellStyle name="常规 7" xfId="10"/>
    <cellStyle name="常规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2"/>
  <sheetViews>
    <sheetView tabSelected="1" topLeftCell="A4" workbookViewId="0">
      <selection activeCell="H5" sqref="H5"/>
    </sheetView>
  </sheetViews>
  <sheetFormatPr defaultRowHeight="13.5"/>
  <cols>
    <col min="1" max="1" width="7" customWidth="1"/>
    <col min="2" max="2" width="29.75" customWidth="1"/>
    <col min="3" max="3" width="7.75" style="7" customWidth="1"/>
    <col min="4" max="4" width="4.875" customWidth="1"/>
    <col min="5" max="5" width="8.375" customWidth="1"/>
    <col min="6" max="6" width="11.75" customWidth="1"/>
    <col min="7" max="7" width="12.375" style="53" customWidth="1"/>
    <col min="8" max="8" width="11.125" customWidth="1"/>
    <col min="9" max="9" width="10.125" customWidth="1"/>
    <col min="10" max="10" width="6.625" style="6" customWidth="1"/>
    <col min="11" max="11" width="9" customWidth="1"/>
  </cols>
  <sheetData>
    <row r="1" spans="1:10" ht="13.5" customHeight="1">
      <c r="A1" s="11" t="s">
        <v>107</v>
      </c>
      <c r="B1" s="12"/>
      <c r="C1" s="13"/>
      <c r="D1" s="12"/>
      <c r="E1" s="12"/>
      <c r="F1" s="12"/>
      <c r="G1" s="44"/>
      <c r="H1" s="12"/>
      <c r="I1" s="12"/>
      <c r="J1" s="14"/>
    </row>
    <row r="2" spans="1:10" ht="42" customHeight="1">
      <c r="A2" s="63" t="s">
        <v>119</v>
      </c>
      <c r="B2" s="63"/>
      <c r="C2" s="63"/>
      <c r="D2" s="63"/>
      <c r="E2" s="63"/>
      <c r="F2" s="63"/>
      <c r="G2" s="63"/>
      <c r="H2" s="63"/>
      <c r="I2" s="63"/>
      <c r="J2" s="63"/>
    </row>
    <row r="3" spans="1:10" ht="21" customHeight="1">
      <c r="A3" s="12"/>
      <c r="B3" s="12"/>
      <c r="C3" s="13"/>
      <c r="D3" s="12"/>
      <c r="E3" s="12"/>
      <c r="F3" s="12"/>
      <c r="H3" s="12"/>
      <c r="I3" s="64" t="s">
        <v>113</v>
      </c>
      <c r="J3" s="64"/>
    </row>
    <row r="4" spans="1:10" s="1" customFormat="1" ht="57" customHeight="1">
      <c r="A4" s="15" t="s">
        <v>110</v>
      </c>
      <c r="B4" s="15" t="s">
        <v>111</v>
      </c>
      <c r="C4" s="15" t="s">
        <v>0</v>
      </c>
      <c r="D4" s="15" t="s">
        <v>1</v>
      </c>
      <c r="E4" s="15" t="s">
        <v>218</v>
      </c>
      <c r="F4" s="15" t="s">
        <v>2</v>
      </c>
      <c r="G4" s="60" t="s">
        <v>213</v>
      </c>
      <c r="H4" s="15" t="s">
        <v>3</v>
      </c>
      <c r="I4" s="15" t="s">
        <v>108</v>
      </c>
      <c r="J4" s="15" t="s">
        <v>4</v>
      </c>
    </row>
    <row r="5" spans="1:10" s="2" customFormat="1" ht="36.75" customHeight="1">
      <c r="A5" s="16"/>
      <c r="B5" s="15" t="s">
        <v>5</v>
      </c>
      <c r="C5" s="15"/>
      <c r="D5" s="15"/>
      <c r="E5" s="15"/>
      <c r="F5" s="17">
        <f>SUM(F6,F8,F20,F32,F45,F51,F54,F64,F73,F86,F93,F131)</f>
        <v>81048.990000000005</v>
      </c>
      <c r="G5" s="45">
        <f>G6+G8+G20+G32+G45+G51+G54+G64+G73+G86+G93+G131</f>
        <v>52426.609999999993</v>
      </c>
      <c r="H5" s="17">
        <f t="shared" ref="H5:I5" si="0">SUM(H6,H8,H20,H32,H45,H51,H54,H64,H73,H86,H93,H131)</f>
        <v>16225.51</v>
      </c>
      <c r="I5" s="17">
        <f t="shared" si="0"/>
        <v>9000</v>
      </c>
      <c r="J5" s="18"/>
    </row>
    <row r="6" spans="1:10" s="3" customFormat="1" ht="35.1" customHeight="1">
      <c r="A6" s="19" t="s">
        <v>112</v>
      </c>
      <c r="B6" s="19" t="s">
        <v>188</v>
      </c>
      <c r="C6" s="19"/>
      <c r="D6" s="19"/>
      <c r="E6" s="19"/>
      <c r="F6" s="19">
        <f>SUM(F7:F7)</f>
        <v>929.48</v>
      </c>
      <c r="G6" s="45">
        <v>743.58999999999992</v>
      </c>
      <c r="H6" s="19">
        <f>SUM(H7:H7)</f>
        <v>50</v>
      </c>
      <c r="I6" s="19">
        <f>SUM(I7:I7)</f>
        <v>50</v>
      </c>
      <c r="J6" s="19"/>
    </row>
    <row r="7" spans="1:10" s="4" customFormat="1" ht="46.5" customHeight="1">
      <c r="A7" s="20"/>
      <c r="B7" s="21" t="s">
        <v>120</v>
      </c>
      <c r="C7" s="20" t="s">
        <v>109</v>
      </c>
      <c r="D7" s="20" t="s">
        <v>6</v>
      </c>
      <c r="E7" s="58" t="s">
        <v>219</v>
      </c>
      <c r="F7" s="22">
        <v>929.48</v>
      </c>
      <c r="G7" s="46">
        <v>743.58999999999992</v>
      </c>
      <c r="H7" s="22">
        <v>50</v>
      </c>
      <c r="I7" s="22">
        <v>50</v>
      </c>
      <c r="J7" s="23" t="s">
        <v>187</v>
      </c>
    </row>
    <row r="8" spans="1:10" s="3" customFormat="1" ht="35.1" customHeight="1">
      <c r="A8" s="19" t="s">
        <v>121</v>
      </c>
      <c r="B8" s="19" t="s">
        <v>188</v>
      </c>
      <c r="C8" s="19"/>
      <c r="D8" s="19"/>
      <c r="E8" s="19"/>
      <c r="F8" s="24">
        <f>SUM(F9:F19)</f>
        <v>10001.76</v>
      </c>
      <c r="G8" s="47">
        <v>5608.6499999999987</v>
      </c>
      <c r="H8" s="24">
        <f t="shared" ref="H8:I8" si="1">SUM(H9:H19)</f>
        <v>1735</v>
      </c>
      <c r="I8" s="24">
        <f t="shared" si="1"/>
        <v>600</v>
      </c>
      <c r="J8" s="25"/>
    </row>
    <row r="9" spans="1:10" s="4" customFormat="1" ht="35.1" customHeight="1">
      <c r="A9" s="26"/>
      <c r="B9" s="27" t="s">
        <v>89</v>
      </c>
      <c r="C9" s="62" t="s">
        <v>124</v>
      </c>
      <c r="D9" s="28" t="s">
        <v>6</v>
      </c>
      <c r="E9" s="59" t="s">
        <v>220</v>
      </c>
      <c r="F9" s="29">
        <v>996.87</v>
      </c>
      <c r="G9" s="46">
        <v>563.83999999999992</v>
      </c>
      <c r="H9" s="22">
        <v>179</v>
      </c>
      <c r="I9" s="22">
        <v>50</v>
      </c>
      <c r="J9" s="30" t="s">
        <v>187</v>
      </c>
    </row>
    <row r="10" spans="1:10" s="4" customFormat="1" ht="35.1" customHeight="1">
      <c r="A10" s="20"/>
      <c r="B10" s="27" t="s">
        <v>90</v>
      </c>
      <c r="C10" s="62"/>
      <c r="D10" s="28" t="s">
        <v>6</v>
      </c>
      <c r="E10" s="59" t="s">
        <v>220</v>
      </c>
      <c r="F10" s="29">
        <v>941.11</v>
      </c>
      <c r="G10" s="46">
        <v>538.08999999999992</v>
      </c>
      <c r="H10" s="22">
        <v>169</v>
      </c>
      <c r="I10" s="22">
        <v>50</v>
      </c>
      <c r="J10" s="30" t="s">
        <v>187</v>
      </c>
    </row>
    <row r="11" spans="1:10" s="4" customFormat="1" ht="35.1" customHeight="1">
      <c r="A11" s="26"/>
      <c r="B11" s="27" t="s">
        <v>91</v>
      </c>
      <c r="C11" s="62"/>
      <c r="D11" s="28" t="s">
        <v>6</v>
      </c>
      <c r="E11" s="59" t="s">
        <v>220</v>
      </c>
      <c r="F11" s="29">
        <v>1394.29</v>
      </c>
      <c r="G11" s="46">
        <v>796.68</v>
      </c>
      <c r="H11" s="22">
        <v>250</v>
      </c>
      <c r="I11" s="22">
        <v>50</v>
      </c>
      <c r="J11" s="30" t="s">
        <v>187</v>
      </c>
    </row>
    <row r="12" spans="1:10" s="4" customFormat="1" ht="35.1" customHeight="1">
      <c r="A12" s="20"/>
      <c r="B12" s="27" t="s">
        <v>92</v>
      </c>
      <c r="C12" s="62"/>
      <c r="D12" s="28" t="s">
        <v>6</v>
      </c>
      <c r="E12" s="59" t="s">
        <v>220</v>
      </c>
      <c r="F12" s="29">
        <v>1256.25</v>
      </c>
      <c r="G12" s="46">
        <v>718.33</v>
      </c>
      <c r="H12" s="22">
        <v>226</v>
      </c>
      <c r="I12" s="22">
        <v>50</v>
      </c>
      <c r="J12" s="30" t="s">
        <v>187</v>
      </c>
    </row>
    <row r="13" spans="1:10" s="4" customFormat="1" ht="35.1" customHeight="1">
      <c r="A13" s="26"/>
      <c r="B13" s="27" t="s">
        <v>93</v>
      </c>
      <c r="C13" s="62"/>
      <c r="D13" s="28" t="s">
        <v>6</v>
      </c>
      <c r="E13" s="59" t="s">
        <v>220</v>
      </c>
      <c r="F13" s="29">
        <v>696.35</v>
      </c>
      <c r="G13" s="46">
        <v>398.04</v>
      </c>
      <c r="H13" s="22">
        <v>125</v>
      </c>
      <c r="I13" s="22">
        <v>50</v>
      </c>
      <c r="J13" s="30" t="s">
        <v>187</v>
      </c>
    </row>
    <row r="14" spans="1:10" s="4" customFormat="1" ht="35.1" customHeight="1">
      <c r="A14" s="20"/>
      <c r="B14" s="27" t="s">
        <v>94</v>
      </c>
      <c r="C14" s="62"/>
      <c r="D14" s="28" t="s">
        <v>6</v>
      </c>
      <c r="E14" s="59" t="s">
        <v>220</v>
      </c>
      <c r="F14" s="29">
        <v>519.21</v>
      </c>
      <c r="G14" s="46">
        <v>296.14999999999998</v>
      </c>
      <c r="H14" s="22">
        <v>93</v>
      </c>
      <c r="I14" s="22">
        <v>50</v>
      </c>
      <c r="J14" s="30" t="s">
        <v>187</v>
      </c>
    </row>
    <row r="15" spans="1:10" s="4" customFormat="1" ht="35.1" customHeight="1">
      <c r="A15" s="26"/>
      <c r="B15" s="27" t="s">
        <v>95</v>
      </c>
      <c r="C15" s="62"/>
      <c r="D15" s="28" t="s">
        <v>6</v>
      </c>
      <c r="E15" s="59" t="s">
        <v>220</v>
      </c>
      <c r="F15" s="29">
        <v>730.68</v>
      </c>
      <c r="G15" s="46">
        <v>417.81</v>
      </c>
      <c r="H15" s="22">
        <v>131</v>
      </c>
      <c r="I15" s="22">
        <v>50</v>
      </c>
      <c r="J15" s="30" t="s">
        <v>187</v>
      </c>
    </row>
    <row r="16" spans="1:10" s="4" customFormat="1" ht="35.1" customHeight="1">
      <c r="A16" s="20"/>
      <c r="B16" s="27" t="s">
        <v>122</v>
      </c>
      <c r="C16" s="62"/>
      <c r="D16" s="66" t="s">
        <v>6</v>
      </c>
      <c r="E16" s="69" t="s">
        <v>220</v>
      </c>
      <c r="F16" s="29">
        <v>514.20000000000005</v>
      </c>
      <c r="G16" s="46">
        <v>293.27999999999997</v>
      </c>
      <c r="H16" s="22">
        <v>92</v>
      </c>
      <c r="I16" s="61">
        <v>50</v>
      </c>
      <c r="J16" s="65" t="s">
        <v>187</v>
      </c>
    </row>
    <row r="17" spans="1:10" s="4" customFormat="1" ht="35.1" customHeight="1">
      <c r="A17" s="20"/>
      <c r="B17" s="27" t="s">
        <v>123</v>
      </c>
      <c r="C17" s="62"/>
      <c r="D17" s="66"/>
      <c r="E17" s="70"/>
      <c r="F17" s="29">
        <v>503.1</v>
      </c>
      <c r="G17" s="46">
        <v>187.15</v>
      </c>
      <c r="H17" s="22">
        <v>90</v>
      </c>
      <c r="I17" s="61"/>
      <c r="J17" s="65"/>
    </row>
    <row r="18" spans="1:10" s="4" customFormat="1" ht="35.1" customHeight="1">
      <c r="A18" s="20"/>
      <c r="B18" s="27" t="s">
        <v>96</v>
      </c>
      <c r="C18" s="62"/>
      <c r="D18" s="28" t="s">
        <v>6</v>
      </c>
      <c r="E18" s="59" t="s">
        <v>220</v>
      </c>
      <c r="F18" s="29">
        <v>732.3</v>
      </c>
      <c r="G18" s="46">
        <v>418.42</v>
      </c>
      <c r="H18" s="22">
        <v>131</v>
      </c>
      <c r="I18" s="22">
        <v>50</v>
      </c>
      <c r="J18" s="23" t="s">
        <v>187</v>
      </c>
    </row>
    <row r="19" spans="1:10" s="4" customFormat="1" ht="35.1" customHeight="1">
      <c r="A19" s="20"/>
      <c r="B19" s="27" t="s">
        <v>97</v>
      </c>
      <c r="C19" s="62"/>
      <c r="D19" s="28" t="s">
        <v>6</v>
      </c>
      <c r="E19" s="59" t="s">
        <v>220</v>
      </c>
      <c r="F19" s="29">
        <v>1717.4</v>
      </c>
      <c r="G19" s="46">
        <v>980.86</v>
      </c>
      <c r="H19" s="22">
        <v>249</v>
      </c>
      <c r="I19" s="22">
        <v>150</v>
      </c>
      <c r="J19" s="23" t="s">
        <v>187</v>
      </c>
    </row>
    <row r="20" spans="1:10" s="3" customFormat="1" ht="35.1" customHeight="1">
      <c r="A20" s="19" t="s">
        <v>114</v>
      </c>
      <c r="B20" s="19" t="s">
        <v>188</v>
      </c>
      <c r="C20" s="19"/>
      <c r="D20" s="19"/>
      <c r="E20" s="19"/>
      <c r="F20" s="24">
        <f>SUM(F21:F31)</f>
        <v>6977.7</v>
      </c>
      <c r="G20" s="45">
        <f>SUM(G21:G31)</f>
        <v>4541.7400000000007</v>
      </c>
      <c r="H20" s="24">
        <f t="shared" ref="H20:I20" si="2">SUM(H21:H31)</f>
        <v>1325.56</v>
      </c>
      <c r="I20" s="24">
        <f t="shared" si="2"/>
        <v>700</v>
      </c>
      <c r="J20" s="25"/>
    </row>
    <row r="21" spans="1:10" s="4" customFormat="1" ht="35.1" customHeight="1">
      <c r="A21" s="26"/>
      <c r="B21" s="27" t="s">
        <v>7</v>
      </c>
      <c r="C21" s="67" t="s">
        <v>129</v>
      </c>
      <c r="D21" s="28" t="s">
        <v>6</v>
      </c>
      <c r="E21" s="59" t="s">
        <v>220</v>
      </c>
      <c r="F21" s="29">
        <v>1498.13</v>
      </c>
      <c r="G21" s="46">
        <v>894.23</v>
      </c>
      <c r="H21" s="22">
        <v>269</v>
      </c>
      <c r="I21" s="22">
        <v>50</v>
      </c>
      <c r="J21" s="30" t="s">
        <v>187</v>
      </c>
    </row>
    <row r="22" spans="1:10" s="4" customFormat="1" ht="35.1" customHeight="1">
      <c r="A22" s="26"/>
      <c r="B22" s="27" t="s">
        <v>9</v>
      </c>
      <c r="C22" s="68"/>
      <c r="D22" s="28" t="s">
        <v>6</v>
      </c>
      <c r="E22" s="59" t="s">
        <v>220</v>
      </c>
      <c r="F22" s="29">
        <v>983.81</v>
      </c>
      <c r="G22" s="46">
        <v>561.98</v>
      </c>
      <c r="H22" s="22">
        <v>177</v>
      </c>
      <c r="I22" s="22">
        <v>100</v>
      </c>
      <c r="J22" s="30" t="s">
        <v>187</v>
      </c>
    </row>
    <row r="23" spans="1:10" s="4" customFormat="1" ht="35.1" customHeight="1">
      <c r="A23" s="26"/>
      <c r="B23" s="27" t="s">
        <v>14</v>
      </c>
      <c r="C23" s="56"/>
      <c r="D23" s="28" t="s">
        <v>6</v>
      </c>
      <c r="E23" s="59" t="s">
        <v>220</v>
      </c>
      <c r="F23" s="29">
        <v>1539.89</v>
      </c>
      <c r="G23" s="46">
        <v>880.84</v>
      </c>
      <c r="H23" s="22">
        <v>277</v>
      </c>
      <c r="I23" s="22">
        <v>50</v>
      </c>
      <c r="J23" s="30" t="s">
        <v>187</v>
      </c>
    </row>
    <row r="24" spans="1:10" s="4" customFormat="1" ht="35.1" customHeight="1">
      <c r="A24" s="26"/>
      <c r="B24" s="27" t="s">
        <v>10</v>
      </c>
      <c r="C24" s="54" t="s">
        <v>190</v>
      </c>
      <c r="D24" s="28" t="s">
        <v>6</v>
      </c>
      <c r="E24" s="59" t="s">
        <v>221</v>
      </c>
      <c r="F24" s="22">
        <v>627.33000000000004</v>
      </c>
      <c r="G24" s="46">
        <v>501.86</v>
      </c>
      <c r="H24" s="22">
        <v>125.47</v>
      </c>
      <c r="I24" s="22">
        <v>100</v>
      </c>
      <c r="J24" s="30" t="s">
        <v>187</v>
      </c>
    </row>
    <row r="25" spans="1:10" s="4" customFormat="1" ht="35.1" customHeight="1">
      <c r="A25" s="26"/>
      <c r="B25" s="27" t="s">
        <v>11</v>
      </c>
      <c r="C25" s="55"/>
      <c r="D25" s="28" t="s">
        <v>6</v>
      </c>
      <c r="E25" s="59" t="s">
        <v>221</v>
      </c>
      <c r="F25" s="22">
        <v>993.08</v>
      </c>
      <c r="G25" s="46">
        <v>794.46</v>
      </c>
      <c r="H25" s="22">
        <v>50</v>
      </c>
      <c r="I25" s="22">
        <v>50</v>
      </c>
      <c r="J25" s="30" t="s">
        <v>187</v>
      </c>
    </row>
    <row r="26" spans="1:10" s="4" customFormat="1" ht="35.1" customHeight="1">
      <c r="A26" s="26"/>
      <c r="B26" s="27" t="s">
        <v>12</v>
      </c>
      <c r="C26" s="55"/>
      <c r="D26" s="28" t="s">
        <v>6</v>
      </c>
      <c r="E26" s="59" t="s">
        <v>219</v>
      </c>
      <c r="F26" s="22">
        <v>522.76</v>
      </c>
      <c r="G26" s="46">
        <v>418.21</v>
      </c>
      <c r="H26" s="22">
        <v>104.55</v>
      </c>
      <c r="I26" s="22">
        <v>50</v>
      </c>
      <c r="J26" s="30" t="s">
        <v>187</v>
      </c>
    </row>
    <row r="27" spans="1:10" s="4" customFormat="1" ht="35.1" customHeight="1">
      <c r="A27" s="26"/>
      <c r="B27" s="27" t="s">
        <v>13</v>
      </c>
      <c r="C27" s="55"/>
      <c r="D27" s="28" t="s">
        <v>6</v>
      </c>
      <c r="E27" s="59" t="s">
        <v>221</v>
      </c>
      <c r="F27" s="22">
        <v>612.70000000000005</v>
      </c>
      <c r="G27" s="46">
        <v>490.16</v>
      </c>
      <c r="H27" s="22">
        <v>122.54</v>
      </c>
      <c r="I27" s="22">
        <v>100</v>
      </c>
      <c r="J27" s="30" t="s">
        <v>187</v>
      </c>
    </row>
    <row r="28" spans="1:10" s="4" customFormat="1" ht="35.1" customHeight="1">
      <c r="A28" s="26"/>
      <c r="B28" s="31" t="s">
        <v>125</v>
      </c>
      <c r="C28" s="55"/>
      <c r="D28" s="32" t="s">
        <v>8</v>
      </c>
      <c r="E28" s="32" t="s">
        <v>222</v>
      </c>
      <c r="F28" s="33">
        <v>50</v>
      </c>
      <c r="G28" s="48"/>
      <c r="H28" s="34">
        <v>50</v>
      </c>
      <c r="I28" s="34">
        <v>50</v>
      </c>
      <c r="J28" s="35"/>
    </row>
    <row r="29" spans="1:10" s="4" customFormat="1" ht="35.1" customHeight="1">
      <c r="A29" s="26"/>
      <c r="B29" s="31" t="s">
        <v>126</v>
      </c>
      <c r="C29" s="55"/>
      <c r="D29" s="32" t="s">
        <v>8</v>
      </c>
      <c r="E29" s="32" t="s">
        <v>222</v>
      </c>
      <c r="F29" s="33">
        <v>50</v>
      </c>
      <c r="G29" s="48"/>
      <c r="H29" s="34">
        <v>50</v>
      </c>
      <c r="I29" s="34">
        <v>50</v>
      </c>
      <c r="J29" s="35"/>
    </row>
    <row r="30" spans="1:10" s="4" customFormat="1" ht="35.1" customHeight="1">
      <c r="A30" s="26"/>
      <c r="B30" s="31" t="s">
        <v>127</v>
      </c>
      <c r="C30" s="55"/>
      <c r="D30" s="32" t="s">
        <v>8</v>
      </c>
      <c r="E30" s="32" t="s">
        <v>222</v>
      </c>
      <c r="F30" s="33">
        <v>50</v>
      </c>
      <c r="G30" s="48"/>
      <c r="H30" s="34">
        <v>50</v>
      </c>
      <c r="I30" s="34">
        <v>50</v>
      </c>
      <c r="J30" s="35"/>
    </row>
    <row r="31" spans="1:10" s="4" customFormat="1" ht="35.1" customHeight="1">
      <c r="A31" s="26"/>
      <c r="B31" s="31" t="s">
        <v>128</v>
      </c>
      <c r="C31" s="56"/>
      <c r="D31" s="32" t="s">
        <v>8</v>
      </c>
      <c r="E31" s="32" t="s">
        <v>222</v>
      </c>
      <c r="F31" s="33">
        <v>50</v>
      </c>
      <c r="G31" s="48"/>
      <c r="H31" s="34">
        <v>50</v>
      </c>
      <c r="I31" s="34">
        <v>50</v>
      </c>
      <c r="J31" s="35"/>
    </row>
    <row r="32" spans="1:10" s="3" customFormat="1" ht="35.1" customHeight="1">
      <c r="A32" s="19" t="s">
        <v>130</v>
      </c>
      <c r="B32" s="19" t="s">
        <v>188</v>
      </c>
      <c r="C32" s="19"/>
      <c r="D32" s="19"/>
      <c r="E32" s="19"/>
      <c r="F32" s="24">
        <f>SUM(F33:F44)</f>
        <v>11791.529999999999</v>
      </c>
      <c r="G32" s="49">
        <f>SUM(G33:G44)</f>
        <v>7401.0199999999995</v>
      </c>
      <c r="H32" s="24">
        <f t="shared" ref="H32:I32" si="3">SUM(H33:H44)</f>
        <v>1994.3899999999999</v>
      </c>
      <c r="I32" s="24">
        <f t="shared" si="3"/>
        <v>850</v>
      </c>
      <c r="J32" s="25"/>
    </row>
    <row r="33" spans="1:10" s="4" customFormat="1" ht="35.1" customHeight="1">
      <c r="A33" s="26"/>
      <c r="B33" s="27" t="s">
        <v>65</v>
      </c>
      <c r="C33" s="67" t="s">
        <v>214</v>
      </c>
      <c r="D33" s="28" t="s">
        <v>6</v>
      </c>
      <c r="E33" s="59" t="s">
        <v>220</v>
      </c>
      <c r="F33" s="29">
        <v>610.35</v>
      </c>
      <c r="G33" s="46">
        <v>377.05</v>
      </c>
      <c r="H33" s="22">
        <v>150</v>
      </c>
      <c r="I33" s="22">
        <v>150</v>
      </c>
      <c r="J33" s="30" t="s">
        <v>187</v>
      </c>
    </row>
    <row r="34" spans="1:10" s="4" customFormat="1" ht="35.1" customHeight="1">
      <c r="A34" s="26"/>
      <c r="B34" s="27" t="s">
        <v>66</v>
      </c>
      <c r="C34" s="68"/>
      <c r="D34" s="28" t="s">
        <v>6</v>
      </c>
      <c r="E34" s="59" t="s">
        <v>220</v>
      </c>
      <c r="F34" s="29">
        <v>1485.3</v>
      </c>
      <c r="G34" s="46">
        <v>848.53</v>
      </c>
      <c r="H34" s="22">
        <v>267</v>
      </c>
      <c r="I34" s="22">
        <v>100</v>
      </c>
      <c r="J34" s="30" t="s">
        <v>187</v>
      </c>
    </row>
    <row r="35" spans="1:10" s="4" customFormat="1" ht="35.1" customHeight="1">
      <c r="A35" s="26"/>
      <c r="B35" s="27" t="s">
        <v>67</v>
      </c>
      <c r="C35" s="68"/>
      <c r="D35" s="28" t="s">
        <v>6</v>
      </c>
      <c r="E35" s="59" t="s">
        <v>220</v>
      </c>
      <c r="F35" s="29">
        <v>1097.52</v>
      </c>
      <c r="G35" s="46">
        <v>627.28</v>
      </c>
      <c r="H35" s="22">
        <v>197</v>
      </c>
      <c r="I35" s="22">
        <v>50</v>
      </c>
      <c r="J35" s="30" t="s">
        <v>187</v>
      </c>
    </row>
    <row r="36" spans="1:10" s="4" customFormat="1" ht="35.1" customHeight="1">
      <c r="A36" s="26"/>
      <c r="B36" s="27" t="s">
        <v>68</v>
      </c>
      <c r="C36" s="68"/>
      <c r="D36" s="28" t="s">
        <v>6</v>
      </c>
      <c r="E36" s="59" t="s">
        <v>220</v>
      </c>
      <c r="F36" s="29">
        <v>1592.66</v>
      </c>
      <c r="G36" s="46">
        <v>910.47</v>
      </c>
      <c r="H36" s="22">
        <v>286</v>
      </c>
      <c r="I36" s="22">
        <v>50</v>
      </c>
      <c r="J36" s="30" t="s">
        <v>187</v>
      </c>
    </row>
    <row r="37" spans="1:10" s="4" customFormat="1" ht="35.1" customHeight="1">
      <c r="A37" s="26"/>
      <c r="B37" s="27" t="s">
        <v>69</v>
      </c>
      <c r="C37" s="68"/>
      <c r="D37" s="28" t="s">
        <v>6</v>
      </c>
      <c r="E37" s="59" t="s">
        <v>220</v>
      </c>
      <c r="F37" s="29">
        <v>1599.48</v>
      </c>
      <c r="G37" s="46">
        <v>913.01</v>
      </c>
      <c r="H37" s="22">
        <v>287</v>
      </c>
      <c r="I37" s="22">
        <v>100</v>
      </c>
      <c r="J37" s="30" t="s">
        <v>187</v>
      </c>
    </row>
    <row r="38" spans="1:10" s="4" customFormat="1" ht="35.1" customHeight="1">
      <c r="A38" s="26"/>
      <c r="B38" s="27" t="s">
        <v>71</v>
      </c>
      <c r="C38" s="68"/>
      <c r="D38" s="28" t="s">
        <v>6</v>
      </c>
      <c r="E38" s="59" t="s">
        <v>220</v>
      </c>
      <c r="F38" s="29">
        <v>1205.55</v>
      </c>
      <c r="G38" s="46">
        <v>689.46</v>
      </c>
      <c r="H38" s="22">
        <v>216</v>
      </c>
      <c r="I38" s="22">
        <v>50</v>
      </c>
      <c r="J38" s="30" t="s">
        <v>187</v>
      </c>
    </row>
    <row r="39" spans="1:10" s="4" customFormat="1" ht="35.1" customHeight="1">
      <c r="A39" s="26"/>
      <c r="B39" s="27" t="s">
        <v>73</v>
      </c>
      <c r="C39" s="68"/>
      <c r="D39" s="28" t="s">
        <v>6</v>
      </c>
      <c r="E39" s="59" t="s">
        <v>220</v>
      </c>
      <c r="F39" s="29">
        <v>1248.4000000000001</v>
      </c>
      <c r="G39" s="46">
        <v>713.4</v>
      </c>
      <c r="H39" s="22">
        <v>224</v>
      </c>
      <c r="I39" s="22">
        <v>50</v>
      </c>
      <c r="J39" s="30" t="s">
        <v>187</v>
      </c>
    </row>
    <row r="40" spans="1:10" s="4" customFormat="1" ht="35.1" customHeight="1">
      <c r="A40" s="26"/>
      <c r="B40" s="36" t="s">
        <v>64</v>
      </c>
      <c r="C40" s="68"/>
      <c r="D40" s="37" t="s">
        <v>6</v>
      </c>
      <c r="E40" s="37" t="s">
        <v>221</v>
      </c>
      <c r="F40" s="22">
        <v>585.52</v>
      </c>
      <c r="G40" s="46">
        <v>468.42</v>
      </c>
      <c r="H40" s="22">
        <v>117.1</v>
      </c>
      <c r="I40" s="22">
        <v>100</v>
      </c>
      <c r="J40" s="30" t="s">
        <v>187</v>
      </c>
    </row>
    <row r="41" spans="1:10" s="4" customFormat="1" ht="35.1" customHeight="1">
      <c r="A41" s="26"/>
      <c r="B41" s="36" t="s">
        <v>131</v>
      </c>
      <c r="C41" s="68"/>
      <c r="D41" s="37" t="s">
        <v>6</v>
      </c>
      <c r="E41" s="37" t="s">
        <v>221</v>
      </c>
      <c r="F41" s="22">
        <v>959.47</v>
      </c>
      <c r="G41" s="46">
        <v>767.57</v>
      </c>
      <c r="H41" s="22">
        <v>50</v>
      </c>
      <c r="I41" s="22">
        <v>50</v>
      </c>
      <c r="J41" s="30" t="s">
        <v>187</v>
      </c>
    </row>
    <row r="42" spans="1:10" s="4" customFormat="1" ht="35.1" customHeight="1">
      <c r="A42" s="26"/>
      <c r="B42" s="36" t="s">
        <v>70</v>
      </c>
      <c r="C42" s="68"/>
      <c r="D42" s="37" t="s">
        <v>6</v>
      </c>
      <c r="E42" s="37" t="s">
        <v>221</v>
      </c>
      <c r="F42" s="22">
        <v>855.82</v>
      </c>
      <c r="G42" s="46">
        <v>684.66</v>
      </c>
      <c r="H42" s="22">
        <v>50</v>
      </c>
      <c r="I42" s="22">
        <v>50</v>
      </c>
      <c r="J42" s="30" t="s">
        <v>187</v>
      </c>
    </row>
    <row r="43" spans="1:10" s="4" customFormat="1" ht="35.1" customHeight="1">
      <c r="A43" s="26"/>
      <c r="B43" s="36" t="s">
        <v>72</v>
      </c>
      <c r="C43" s="68"/>
      <c r="D43" s="37" t="s">
        <v>6</v>
      </c>
      <c r="E43" s="37" t="s">
        <v>221</v>
      </c>
      <c r="F43" s="22">
        <v>501.46</v>
      </c>
      <c r="G43" s="46">
        <v>401.17</v>
      </c>
      <c r="H43" s="22">
        <v>100.29</v>
      </c>
      <c r="I43" s="22">
        <v>50</v>
      </c>
      <c r="J43" s="30" t="s">
        <v>187</v>
      </c>
    </row>
    <row r="44" spans="1:10" s="4" customFormat="1" ht="35.1" customHeight="1">
      <c r="A44" s="26"/>
      <c r="B44" s="31" t="s">
        <v>132</v>
      </c>
      <c r="C44" s="56" t="s">
        <v>215</v>
      </c>
      <c r="D44" s="32" t="s">
        <v>8</v>
      </c>
      <c r="E44" s="32" t="s">
        <v>222</v>
      </c>
      <c r="F44" s="33">
        <v>50</v>
      </c>
      <c r="G44" s="50"/>
      <c r="H44" s="22">
        <v>50</v>
      </c>
      <c r="I44" s="22">
        <v>50</v>
      </c>
      <c r="J44" s="35"/>
    </row>
    <row r="45" spans="1:10" s="3" customFormat="1" ht="35.1" customHeight="1">
      <c r="A45" s="19" t="s">
        <v>116</v>
      </c>
      <c r="B45" s="19" t="s">
        <v>189</v>
      </c>
      <c r="C45" s="19"/>
      <c r="D45" s="19"/>
      <c r="E45" s="19"/>
      <c r="F45" s="19">
        <f>SUM(F46:F50)</f>
        <v>6117.0199999999995</v>
      </c>
      <c r="G45" s="47">
        <v>3530.53</v>
      </c>
      <c r="H45" s="19">
        <f>SUM(H46:H50)</f>
        <v>1149</v>
      </c>
      <c r="I45" s="19">
        <f>SUM(I46:I50)</f>
        <v>400</v>
      </c>
      <c r="J45" s="25"/>
    </row>
    <row r="46" spans="1:10" s="4" customFormat="1" ht="35.1" customHeight="1">
      <c r="A46" s="26"/>
      <c r="B46" s="27" t="s">
        <v>76</v>
      </c>
      <c r="C46" s="62" t="s">
        <v>133</v>
      </c>
      <c r="D46" s="28" t="s">
        <v>6</v>
      </c>
      <c r="E46" s="59" t="s">
        <v>220</v>
      </c>
      <c r="F46" s="29">
        <v>858.93</v>
      </c>
      <c r="G46" s="46">
        <v>490.52</v>
      </c>
      <c r="H46" s="22">
        <v>154</v>
      </c>
      <c r="I46" s="22">
        <v>50</v>
      </c>
      <c r="J46" s="23" t="s">
        <v>187</v>
      </c>
    </row>
    <row r="47" spans="1:10" s="4" customFormat="1" ht="35.1" customHeight="1">
      <c r="A47" s="26"/>
      <c r="B47" s="27" t="s">
        <v>77</v>
      </c>
      <c r="C47" s="62"/>
      <c r="D47" s="28" t="s">
        <v>6</v>
      </c>
      <c r="E47" s="59" t="s">
        <v>220</v>
      </c>
      <c r="F47" s="29">
        <v>1830.34</v>
      </c>
      <c r="G47" s="46">
        <v>1046.8899999999999</v>
      </c>
      <c r="H47" s="22">
        <v>329</v>
      </c>
      <c r="I47" s="22">
        <v>50</v>
      </c>
      <c r="J47" s="23" t="s">
        <v>187</v>
      </c>
    </row>
    <row r="48" spans="1:10" s="4" customFormat="1" ht="35.1" customHeight="1">
      <c r="A48" s="26"/>
      <c r="B48" s="27" t="s">
        <v>78</v>
      </c>
      <c r="C48" s="62"/>
      <c r="D48" s="28" t="s">
        <v>6</v>
      </c>
      <c r="E48" s="59" t="s">
        <v>220</v>
      </c>
      <c r="F48" s="29">
        <v>1181.52</v>
      </c>
      <c r="G48" s="46">
        <v>675.53</v>
      </c>
      <c r="H48" s="22">
        <v>212</v>
      </c>
      <c r="I48" s="22">
        <v>50</v>
      </c>
      <c r="J48" s="23" t="s">
        <v>187</v>
      </c>
    </row>
    <row r="49" spans="1:10" s="4" customFormat="1" ht="35.1" customHeight="1">
      <c r="A49" s="26"/>
      <c r="B49" s="27" t="s">
        <v>79</v>
      </c>
      <c r="C49" s="62"/>
      <c r="D49" s="28" t="s">
        <v>6</v>
      </c>
      <c r="E49" s="59" t="s">
        <v>220</v>
      </c>
      <c r="F49" s="29">
        <v>1412.32</v>
      </c>
      <c r="G49" s="46">
        <v>807.38</v>
      </c>
      <c r="H49" s="22">
        <v>254</v>
      </c>
      <c r="I49" s="22">
        <v>50</v>
      </c>
      <c r="J49" s="23" t="s">
        <v>187</v>
      </c>
    </row>
    <row r="50" spans="1:10" s="4" customFormat="1" ht="35.1" customHeight="1">
      <c r="A50" s="26"/>
      <c r="B50" s="27" t="s">
        <v>80</v>
      </c>
      <c r="C50" s="62"/>
      <c r="D50" s="28" t="s">
        <v>6</v>
      </c>
      <c r="E50" s="59" t="s">
        <v>220</v>
      </c>
      <c r="F50" s="29">
        <v>833.91</v>
      </c>
      <c r="G50" s="46">
        <v>510.21</v>
      </c>
      <c r="H50" s="22">
        <v>200</v>
      </c>
      <c r="I50" s="22">
        <v>200</v>
      </c>
      <c r="J50" s="23" t="s">
        <v>187</v>
      </c>
    </row>
    <row r="51" spans="1:10" s="3" customFormat="1" ht="35.1" customHeight="1">
      <c r="A51" s="19" t="s">
        <v>134</v>
      </c>
      <c r="B51" s="19" t="s">
        <v>188</v>
      </c>
      <c r="C51" s="19"/>
      <c r="D51" s="19"/>
      <c r="E51" s="19"/>
      <c r="F51" s="19">
        <f>SUM(F52:F53)</f>
        <v>2876.51</v>
      </c>
      <c r="G51" s="49">
        <v>1488.06</v>
      </c>
      <c r="H51" s="19">
        <f>SUM(H52:H53)</f>
        <v>515</v>
      </c>
      <c r="I51" s="19">
        <f>SUM(I52:I53)</f>
        <v>250</v>
      </c>
      <c r="J51" s="25"/>
    </row>
    <row r="52" spans="1:10" s="4" customFormat="1" ht="35.1" customHeight="1">
      <c r="A52" s="26"/>
      <c r="B52" s="27" t="s">
        <v>74</v>
      </c>
      <c r="C52" s="62" t="s">
        <v>135</v>
      </c>
      <c r="D52" s="28" t="s">
        <v>6</v>
      </c>
      <c r="E52" s="59" t="s">
        <v>220</v>
      </c>
      <c r="F52" s="29">
        <v>1580.13</v>
      </c>
      <c r="G52" s="46">
        <v>747.81</v>
      </c>
      <c r="H52" s="22">
        <v>284</v>
      </c>
      <c r="I52" s="22">
        <v>100</v>
      </c>
      <c r="J52" s="23" t="s">
        <v>187</v>
      </c>
    </row>
    <row r="53" spans="1:10" s="4" customFormat="1" ht="35.1" customHeight="1">
      <c r="A53" s="26"/>
      <c r="B53" s="27" t="s">
        <v>75</v>
      </c>
      <c r="C53" s="62"/>
      <c r="D53" s="28" t="s">
        <v>6</v>
      </c>
      <c r="E53" s="59" t="s">
        <v>220</v>
      </c>
      <c r="F53" s="29">
        <v>1296.3800000000001</v>
      </c>
      <c r="G53" s="46">
        <v>740.25</v>
      </c>
      <c r="H53" s="22">
        <v>231</v>
      </c>
      <c r="I53" s="22">
        <v>150</v>
      </c>
      <c r="J53" s="23" t="s">
        <v>187</v>
      </c>
    </row>
    <row r="54" spans="1:10" s="3" customFormat="1" ht="35.1" customHeight="1">
      <c r="A54" s="19" t="s">
        <v>118</v>
      </c>
      <c r="B54" s="19" t="s">
        <v>188</v>
      </c>
      <c r="C54" s="19"/>
      <c r="D54" s="19"/>
      <c r="E54" s="19"/>
      <c r="F54" s="24">
        <f>SUM(F55:F63)</f>
        <v>9717.7199999999993</v>
      </c>
      <c r="G54" s="45">
        <v>6150.5</v>
      </c>
      <c r="H54" s="24">
        <f t="shared" ref="H54:I54" si="4">SUM(H55:H63)</f>
        <v>1495</v>
      </c>
      <c r="I54" s="24">
        <f t="shared" si="4"/>
        <v>850</v>
      </c>
      <c r="J54" s="23"/>
    </row>
    <row r="55" spans="1:10" s="4" customFormat="1" ht="35.1" customHeight="1">
      <c r="A55" s="26"/>
      <c r="B55" s="27" t="s">
        <v>99</v>
      </c>
      <c r="C55" s="62" t="s">
        <v>136</v>
      </c>
      <c r="D55" s="28" t="s">
        <v>6</v>
      </c>
      <c r="E55" s="59" t="s">
        <v>220</v>
      </c>
      <c r="F55" s="29">
        <v>1006.11</v>
      </c>
      <c r="G55" s="46">
        <v>575.27</v>
      </c>
      <c r="H55" s="22">
        <v>181</v>
      </c>
      <c r="I55" s="22">
        <v>50</v>
      </c>
      <c r="J55" s="30" t="s">
        <v>187</v>
      </c>
    </row>
    <row r="56" spans="1:10" s="4" customFormat="1" ht="35.1" customHeight="1">
      <c r="A56" s="26"/>
      <c r="B56" s="27" t="s">
        <v>101</v>
      </c>
      <c r="C56" s="62"/>
      <c r="D56" s="28" t="s">
        <v>6</v>
      </c>
      <c r="E56" s="59" t="s">
        <v>220</v>
      </c>
      <c r="F56" s="29">
        <v>1871.25</v>
      </c>
      <c r="G56" s="46">
        <v>1070.1100000000001</v>
      </c>
      <c r="H56" s="22">
        <v>303</v>
      </c>
      <c r="I56" s="22">
        <v>100</v>
      </c>
      <c r="J56" s="30"/>
    </row>
    <row r="57" spans="1:10" s="4" customFormat="1" ht="35.1" customHeight="1">
      <c r="A57" s="26"/>
      <c r="B57" s="27" t="s">
        <v>102</v>
      </c>
      <c r="C57" s="62"/>
      <c r="D57" s="28" t="s">
        <v>6</v>
      </c>
      <c r="E57" s="59" t="s">
        <v>220</v>
      </c>
      <c r="F57" s="29">
        <v>831.47</v>
      </c>
      <c r="G57" s="46">
        <v>474.31</v>
      </c>
      <c r="H57" s="22">
        <v>150</v>
      </c>
      <c r="I57" s="22">
        <v>150</v>
      </c>
      <c r="J57" s="30" t="s">
        <v>187</v>
      </c>
    </row>
    <row r="58" spans="1:10" s="4" customFormat="1" ht="35.1" customHeight="1">
      <c r="A58" s="26"/>
      <c r="B58" s="27" t="s">
        <v>103</v>
      </c>
      <c r="C58" s="62"/>
      <c r="D58" s="28" t="s">
        <v>6</v>
      </c>
      <c r="E58" s="59" t="s">
        <v>220</v>
      </c>
      <c r="F58" s="29">
        <v>1400.24</v>
      </c>
      <c r="G58" s="46">
        <v>800.89</v>
      </c>
      <c r="H58" s="22">
        <v>252</v>
      </c>
      <c r="I58" s="22">
        <v>200</v>
      </c>
      <c r="J58" s="30" t="s">
        <v>187</v>
      </c>
    </row>
    <row r="59" spans="1:10" s="4" customFormat="1" ht="35.1" customHeight="1">
      <c r="A59" s="26"/>
      <c r="B59" s="27" t="s">
        <v>104</v>
      </c>
      <c r="C59" s="62"/>
      <c r="D59" s="28" t="s">
        <v>6</v>
      </c>
      <c r="E59" s="59" t="s">
        <v>220</v>
      </c>
      <c r="F59" s="29">
        <v>945.09</v>
      </c>
      <c r="G59" s="46">
        <v>540.56999999999994</v>
      </c>
      <c r="H59" s="22">
        <v>170</v>
      </c>
      <c r="I59" s="22">
        <v>50</v>
      </c>
      <c r="J59" s="30" t="s">
        <v>187</v>
      </c>
    </row>
    <row r="60" spans="1:10" s="4" customFormat="1" ht="35.1" customHeight="1">
      <c r="A60" s="26"/>
      <c r="B60" s="27" t="s">
        <v>106</v>
      </c>
      <c r="C60" s="62"/>
      <c r="D60" s="28" t="s">
        <v>6</v>
      </c>
      <c r="E60" s="59" t="s">
        <v>220</v>
      </c>
      <c r="F60" s="29">
        <v>1054.9000000000001</v>
      </c>
      <c r="G60" s="46">
        <v>602.42000000000007</v>
      </c>
      <c r="H60" s="22">
        <v>189</v>
      </c>
      <c r="I60" s="22">
        <v>50</v>
      </c>
      <c r="J60" s="30" t="s">
        <v>187</v>
      </c>
    </row>
    <row r="61" spans="1:10" s="4" customFormat="1" ht="35.1" customHeight="1">
      <c r="A61" s="26"/>
      <c r="B61" s="36" t="s">
        <v>98</v>
      </c>
      <c r="C61" s="62"/>
      <c r="D61" s="37" t="s">
        <v>6</v>
      </c>
      <c r="E61" s="37" t="s">
        <v>221</v>
      </c>
      <c r="F61" s="22">
        <v>812.97</v>
      </c>
      <c r="G61" s="46">
        <v>650.38</v>
      </c>
      <c r="H61" s="22">
        <v>50</v>
      </c>
      <c r="I61" s="22">
        <v>50</v>
      </c>
      <c r="J61" s="30" t="s">
        <v>187</v>
      </c>
    </row>
    <row r="62" spans="1:10" s="4" customFormat="1" ht="35.1" customHeight="1">
      <c r="A62" s="26"/>
      <c r="B62" s="36" t="s">
        <v>100</v>
      </c>
      <c r="C62" s="62"/>
      <c r="D62" s="37" t="s">
        <v>6</v>
      </c>
      <c r="E62" s="37" t="s">
        <v>221</v>
      </c>
      <c r="F62" s="22">
        <v>893.3</v>
      </c>
      <c r="G62" s="46">
        <v>714.64</v>
      </c>
      <c r="H62" s="22">
        <v>100</v>
      </c>
      <c r="I62" s="22">
        <v>100</v>
      </c>
      <c r="J62" s="30" t="s">
        <v>187</v>
      </c>
    </row>
    <row r="63" spans="1:10" s="4" customFormat="1" ht="35.1" customHeight="1">
      <c r="A63" s="26"/>
      <c r="B63" s="36" t="s">
        <v>105</v>
      </c>
      <c r="C63" s="62"/>
      <c r="D63" s="37" t="s">
        <v>6</v>
      </c>
      <c r="E63" s="37" t="s">
        <v>221</v>
      </c>
      <c r="F63" s="22">
        <v>902.39</v>
      </c>
      <c r="G63" s="46">
        <v>721.91</v>
      </c>
      <c r="H63" s="22">
        <v>100</v>
      </c>
      <c r="I63" s="22">
        <v>100</v>
      </c>
      <c r="J63" s="30" t="s">
        <v>187</v>
      </c>
    </row>
    <row r="64" spans="1:10" s="3" customFormat="1" ht="35.1" customHeight="1">
      <c r="A64" s="19" t="s">
        <v>117</v>
      </c>
      <c r="B64" s="19" t="s">
        <v>188</v>
      </c>
      <c r="C64" s="19"/>
      <c r="D64" s="19"/>
      <c r="E64" s="19"/>
      <c r="F64" s="19">
        <f>SUM(F65:F72)</f>
        <v>6034.5</v>
      </c>
      <c r="G64" s="47">
        <v>3447.83</v>
      </c>
      <c r="H64" s="19">
        <f>SUM(H65:H72)</f>
        <v>1069.43</v>
      </c>
      <c r="I64" s="19">
        <f>SUM(I65:I72)</f>
        <v>550</v>
      </c>
      <c r="J64" s="23"/>
    </row>
    <row r="65" spans="1:10" s="4" customFormat="1" ht="35.1" customHeight="1">
      <c r="A65" s="26"/>
      <c r="B65" s="36" t="s">
        <v>81</v>
      </c>
      <c r="C65" s="20" t="s">
        <v>191</v>
      </c>
      <c r="D65" s="37" t="s">
        <v>6</v>
      </c>
      <c r="E65" s="37" t="s">
        <v>220</v>
      </c>
      <c r="F65" s="22">
        <v>613.30999999999995</v>
      </c>
      <c r="G65" s="46">
        <v>350.15</v>
      </c>
      <c r="H65" s="22">
        <v>110</v>
      </c>
      <c r="I65" s="22">
        <v>50</v>
      </c>
      <c r="J65" s="30" t="s">
        <v>187</v>
      </c>
    </row>
    <row r="66" spans="1:10" s="4" customFormat="1" ht="35.1" customHeight="1">
      <c r="A66" s="26"/>
      <c r="B66" s="36" t="s">
        <v>82</v>
      </c>
      <c r="C66" s="62" t="s">
        <v>192</v>
      </c>
      <c r="D66" s="37" t="s">
        <v>6</v>
      </c>
      <c r="E66" s="37" t="s">
        <v>220</v>
      </c>
      <c r="F66" s="22">
        <v>1365.8</v>
      </c>
      <c r="G66" s="46">
        <v>781.08</v>
      </c>
      <c r="H66" s="22">
        <v>243</v>
      </c>
      <c r="I66" s="22">
        <v>150</v>
      </c>
      <c r="J66" s="30" t="s">
        <v>187</v>
      </c>
    </row>
    <row r="67" spans="1:10" s="4" customFormat="1" ht="35.1" customHeight="1">
      <c r="A67" s="26"/>
      <c r="B67" s="36" t="s">
        <v>83</v>
      </c>
      <c r="C67" s="62"/>
      <c r="D67" s="37" t="s">
        <v>6</v>
      </c>
      <c r="E67" s="37" t="s">
        <v>220</v>
      </c>
      <c r="F67" s="22">
        <v>706.66</v>
      </c>
      <c r="G67" s="46">
        <v>402.88</v>
      </c>
      <c r="H67" s="22">
        <v>127</v>
      </c>
      <c r="I67" s="22">
        <v>100</v>
      </c>
      <c r="J67" s="30" t="s">
        <v>187</v>
      </c>
    </row>
    <row r="68" spans="1:10" s="4" customFormat="1" ht="35.1" customHeight="1">
      <c r="A68" s="26"/>
      <c r="B68" s="36" t="s">
        <v>84</v>
      </c>
      <c r="C68" s="62"/>
      <c r="D68" s="37" t="s">
        <v>6</v>
      </c>
      <c r="E68" s="37" t="s">
        <v>220</v>
      </c>
      <c r="F68" s="22">
        <v>381.97</v>
      </c>
      <c r="G68" s="46">
        <v>218.09</v>
      </c>
      <c r="H68" s="22">
        <v>68</v>
      </c>
      <c r="I68" s="22">
        <v>50</v>
      </c>
      <c r="J68" s="30" t="s">
        <v>187</v>
      </c>
    </row>
    <row r="69" spans="1:10" s="4" customFormat="1" ht="35.1" customHeight="1">
      <c r="A69" s="26"/>
      <c r="B69" s="36" t="s">
        <v>85</v>
      </c>
      <c r="C69" s="62"/>
      <c r="D69" s="37" t="s">
        <v>6</v>
      </c>
      <c r="E69" s="37" t="s">
        <v>220</v>
      </c>
      <c r="F69" s="22">
        <v>763.1</v>
      </c>
      <c r="G69" s="46">
        <v>435.86</v>
      </c>
      <c r="H69" s="22">
        <v>137</v>
      </c>
      <c r="I69" s="22">
        <v>50</v>
      </c>
      <c r="J69" s="30" t="s">
        <v>187</v>
      </c>
    </row>
    <row r="70" spans="1:10" s="4" customFormat="1" ht="35.1" customHeight="1">
      <c r="A70" s="26"/>
      <c r="B70" s="36" t="s">
        <v>86</v>
      </c>
      <c r="C70" s="62"/>
      <c r="D70" s="37" t="s">
        <v>6</v>
      </c>
      <c r="E70" s="37" t="s">
        <v>220</v>
      </c>
      <c r="F70" s="22">
        <v>961.13</v>
      </c>
      <c r="G70" s="46">
        <v>549.54999999999995</v>
      </c>
      <c r="H70" s="22">
        <v>162.43</v>
      </c>
      <c r="I70" s="22">
        <v>50</v>
      </c>
      <c r="J70" s="30" t="s">
        <v>187</v>
      </c>
    </row>
    <row r="71" spans="1:10" s="4" customFormat="1" ht="35.1" customHeight="1">
      <c r="A71" s="26"/>
      <c r="B71" s="36" t="s">
        <v>87</v>
      </c>
      <c r="C71" s="62"/>
      <c r="D71" s="37" t="s">
        <v>6</v>
      </c>
      <c r="E71" s="37" t="s">
        <v>220</v>
      </c>
      <c r="F71" s="22">
        <v>472.01</v>
      </c>
      <c r="G71" s="46">
        <v>269.59000000000003</v>
      </c>
      <c r="H71" s="22">
        <v>84</v>
      </c>
      <c r="I71" s="22">
        <v>50</v>
      </c>
      <c r="J71" s="30" t="s">
        <v>187</v>
      </c>
    </row>
    <row r="72" spans="1:10" s="4" customFormat="1" ht="35.1" customHeight="1">
      <c r="A72" s="26"/>
      <c r="B72" s="36" t="s">
        <v>88</v>
      </c>
      <c r="C72" s="62"/>
      <c r="D72" s="37" t="s">
        <v>6</v>
      </c>
      <c r="E72" s="37" t="s">
        <v>220</v>
      </c>
      <c r="F72" s="22">
        <v>770.52</v>
      </c>
      <c r="G72" s="46">
        <v>440.63</v>
      </c>
      <c r="H72" s="22">
        <v>138</v>
      </c>
      <c r="I72" s="22">
        <v>50</v>
      </c>
      <c r="J72" s="30" t="s">
        <v>187</v>
      </c>
    </row>
    <row r="73" spans="1:10" s="3" customFormat="1" ht="35.1" customHeight="1">
      <c r="A73" s="19" t="s">
        <v>115</v>
      </c>
      <c r="B73" s="19" t="s">
        <v>188</v>
      </c>
      <c r="C73" s="19"/>
      <c r="D73" s="19"/>
      <c r="E73" s="19"/>
      <c r="F73" s="24">
        <f>SUM(F74:F85)</f>
        <v>6188.56</v>
      </c>
      <c r="G73" s="45">
        <f>SUM(G74:G85)</f>
        <v>4910.8500000000004</v>
      </c>
      <c r="H73" s="24">
        <f t="shared" ref="H73:I73" si="5">SUM(H74:H85)</f>
        <v>1081.76</v>
      </c>
      <c r="I73" s="24">
        <f t="shared" si="5"/>
        <v>650</v>
      </c>
      <c r="J73" s="23"/>
    </row>
    <row r="74" spans="1:10" s="4" customFormat="1" ht="35.1" customHeight="1">
      <c r="A74" s="26"/>
      <c r="B74" s="27" t="s">
        <v>40</v>
      </c>
      <c r="C74" s="62" t="s">
        <v>138</v>
      </c>
      <c r="D74" s="28" t="s">
        <v>6</v>
      </c>
      <c r="E74" s="59" t="s">
        <v>219</v>
      </c>
      <c r="F74" s="22">
        <v>945.85</v>
      </c>
      <c r="G74" s="46">
        <v>756.68</v>
      </c>
      <c r="H74" s="22">
        <v>100</v>
      </c>
      <c r="I74" s="22">
        <v>100</v>
      </c>
      <c r="J74" s="30" t="s">
        <v>187</v>
      </c>
    </row>
    <row r="75" spans="1:10" s="4" customFormat="1" ht="35.1" customHeight="1">
      <c r="A75" s="26"/>
      <c r="B75" s="27" t="s">
        <v>41</v>
      </c>
      <c r="C75" s="62"/>
      <c r="D75" s="28" t="s">
        <v>6</v>
      </c>
      <c r="E75" s="59" t="s">
        <v>219</v>
      </c>
      <c r="F75" s="22">
        <v>499.32</v>
      </c>
      <c r="G75" s="46">
        <v>399.46</v>
      </c>
      <c r="H75" s="22">
        <v>99.86</v>
      </c>
      <c r="I75" s="22">
        <v>50</v>
      </c>
      <c r="J75" s="30" t="s">
        <v>187</v>
      </c>
    </row>
    <row r="76" spans="1:10" s="4" customFormat="1" ht="35.1" customHeight="1">
      <c r="A76" s="26"/>
      <c r="B76" s="27" t="s">
        <v>42</v>
      </c>
      <c r="C76" s="62"/>
      <c r="D76" s="28" t="s">
        <v>6</v>
      </c>
      <c r="E76" s="59" t="s">
        <v>219</v>
      </c>
      <c r="F76" s="22">
        <v>450.34</v>
      </c>
      <c r="G76" s="46">
        <v>360.27</v>
      </c>
      <c r="H76" s="22">
        <v>90.07</v>
      </c>
      <c r="I76" s="22">
        <v>50</v>
      </c>
      <c r="J76" s="30" t="s">
        <v>187</v>
      </c>
    </row>
    <row r="77" spans="1:10" s="4" customFormat="1" ht="35.1" customHeight="1">
      <c r="A77" s="26"/>
      <c r="B77" s="27" t="s">
        <v>43</v>
      </c>
      <c r="C77" s="62"/>
      <c r="D77" s="28" t="s">
        <v>6</v>
      </c>
      <c r="E77" s="59" t="s">
        <v>219</v>
      </c>
      <c r="F77" s="22">
        <v>490.49</v>
      </c>
      <c r="G77" s="46">
        <v>392.39</v>
      </c>
      <c r="H77" s="22">
        <v>98.1</v>
      </c>
      <c r="I77" s="22">
        <v>50</v>
      </c>
      <c r="J77" s="30" t="s">
        <v>187</v>
      </c>
    </row>
    <row r="78" spans="1:10" s="4" customFormat="1" ht="35.1" customHeight="1">
      <c r="A78" s="26"/>
      <c r="B78" s="27" t="s">
        <v>44</v>
      </c>
      <c r="C78" s="62"/>
      <c r="D78" s="28" t="s">
        <v>6</v>
      </c>
      <c r="E78" s="59" t="s">
        <v>219</v>
      </c>
      <c r="F78" s="22">
        <v>487.33</v>
      </c>
      <c r="G78" s="46">
        <v>389.86</v>
      </c>
      <c r="H78" s="22">
        <v>97.47</v>
      </c>
      <c r="I78" s="22">
        <v>50</v>
      </c>
      <c r="J78" s="30" t="s">
        <v>187</v>
      </c>
    </row>
    <row r="79" spans="1:10" s="4" customFormat="1" ht="35.1" customHeight="1">
      <c r="A79" s="26"/>
      <c r="B79" s="27" t="s">
        <v>45</v>
      </c>
      <c r="C79" s="62"/>
      <c r="D79" s="28" t="s">
        <v>6</v>
      </c>
      <c r="E79" s="59" t="s">
        <v>219</v>
      </c>
      <c r="F79" s="22">
        <v>491.76</v>
      </c>
      <c r="G79" s="46">
        <v>393.41</v>
      </c>
      <c r="H79" s="22">
        <v>98.35</v>
      </c>
      <c r="I79" s="22">
        <v>50</v>
      </c>
      <c r="J79" s="30" t="s">
        <v>187</v>
      </c>
    </row>
    <row r="80" spans="1:10" s="4" customFormat="1" ht="35.1" customHeight="1">
      <c r="A80" s="26"/>
      <c r="B80" s="27" t="s">
        <v>46</v>
      </c>
      <c r="C80" s="62"/>
      <c r="D80" s="28" t="s">
        <v>6</v>
      </c>
      <c r="E80" s="59" t="s">
        <v>219</v>
      </c>
      <c r="F80" s="22">
        <v>498.81</v>
      </c>
      <c r="G80" s="46">
        <v>399.05</v>
      </c>
      <c r="H80" s="22">
        <v>99.76</v>
      </c>
      <c r="I80" s="22">
        <v>50</v>
      </c>
      <c r="J80" s="30" t="s">
        <v>187</v>
      </c>
    </row>
    <row r="81" spans="1:10" s="4" customFormat="1" ht="35.1" customHeight="1">
      <c r="A81" s="26"/>
      <c r="B81" s="27" t="s">
        <v>47</v>
      </c>
      <c r="C81" s="62"/>
      <c r="D81" s="28" t="s">
        <v>6</v>
      </c>
      <c r="E81" s="59" t="s">
        <v>219</v>
      </c>
      <c r="F81" s="22">
        <v>496.96</v>
      </c>
      <c r="G81" s="46">
        <v>397.57</v>
      </c>
      <c r="H81" s="22">
        <v>99.39</v>
      </c>
      <c r="I81" s="22">
        <v>50</v>
      </c>
      <c r="J81" s="30" t="s">
        <v>187</v>
      </c>
    </row>
    <row r="82" spans="1:10" s="4" customFormat="1" ht="35.1" customHeight="1">
      <c r="A82" s="26"/>
      <c r="B82" s="27" t="s">
        <v>48</v>
      </c>
      <c r="C82" s="62"/>
      <c r="D82" s="28" t="s">
        <v>6</v>
      </c>
      <c r="E82" s="59" t="s">
        <v>219</v>
      </c>
      <c r="F82" s="22">
        <v>783.89</v>
      </c>
      <c r="G82" s="46">
        <v>627.11</v>
      </c>
      <c r="H82" s="22">
        <v>50</v>
      </c>
      <c r="I82" s="22">
        <v>50</v>
      </c>
      <c r="J82" s="30" t="s">
        <v>187</v>
      </c>
    </row>
    <row r="83" spans="1:10" s="4" customFormat="1" ht="35.1" customHeight="1">
      <c r="A83" s="26"/>
      <c r="B83" s="27" t="s">
        <v>49</v>
      </c>
      <c r="C83" s="62"/>
      <c r="D83" s="28" t="s">
        <v>6</v>
      </c>
      <c r="E83" s="59" t="s">
        <v>219</v>
      </c>
      <c r="F83" s="22">
        <v>497.89</v>
      </c>
      <c r="G83" s="46">
        <v>398.31</v>
      </c>
      <c r="H83" s="22">
        <v>99.58</v>
      </c>
      <c r="I83" s="22">
        <v>50</v>
      </c>
      <c r="J83" s="30" t="s">
        <v>187</v>
      </c>
    </row>
    <row r="84" spans="1:10" s="4" customFormat="1" ht="35.1" customHeight="1">
      <c r="A84" s="26"/>
      <c r="B84" s="27" t="s">
        <v>50</v>
      </c>
      <c r="C84" s="62"/>
      <c r="D84" s="28" t="s">
        <v>6</v>
      </c>
      <c r="E84" s="59" t="s">
        <v>219</v>
      </c>
      <c r="F84" s="22">
        <v>495.92</v>
      </c>
      <c r="G84" s="46">
        <v>396.74</v>
      </c>
      <c r="H84" s="22">
        <v>99.18</v>
      </c>
      <c r="I84" s="22">
        <v>50</v>
      </c>
      <c r="J84" s="30" t="s">
        <v>187</v>
      </c>
    </row>
    <row r="85" spans="1:10" s="4" customFormat="1" ht="35.1" customHeight="1">
      <c r="A85" s="26"/>
      <c r="B85" s="31" t="s">
        <v>137</v>
      </c>
      <c r="C85" s="62"/>
      <c r="D85" s="32" t="s">
        <v>8</v>
      </c>
      <c r="E85" s="32" t="s">
        <v>222</v>
      </c>
      <c r="F85" s="33">
        <v>50</v>
      </c>
      <c r="G85" s="51"/>
      <c r="H85" s="22">
        <v>50</v>
      </c>
      <c r="I85" s="22">
        <v>50</v>
      </c>
      <c r="J85" s="35"/>
    </row>
    <row r="86" spans="1:10" s="3" customFormat="1" ht="35.1" customHeight="1">
      <c r="A86" s="19" t="s">
        <v>139</v>
      </c>
      <c r="B86" s="19" t="s">
        <v>188</v>
      </c>
      <c r="C86" s="19"/>
      <c r="D86" s="19"/>
      <c r="E86" s="19"/>
      <c r="F86" s="19">
        <f>SUM(F87:F92)</f>
        <v>1968.18</v>
      </c>
      <c r="G86" s="45">
        <f>SUM(G87:G92)</f>
        <v>1494.54</v>
      </c>
      <c r="H86" s="19">
        <f>SUM(H87:H92)</f>
        <v>473.64</v>
      </c>
      <c r="I86" s="19">
        <f>SUM(I87:I92)</f>
        <v>300</v>
      </c>
      <c r="J86" s="23"/>
    </row>
    <row r="87" spans="1:10" s="4" customFormat="1" ht="35.1" customHeight="1">
      <c r="A87" s="26"/>
      <c r="B87" s="27" t="s">
        <v>60</v>
      </c>
      <c r="C87" s="62" t="s">
        <v>142</v>
      </c>
      <c r="D87" s="28" t="s">
        <v>6</v>
      </c>
      <c r="E87" s="59" t="s">
        <v>219</v>
      </c>
      <c r="F87" s="22">
        <v>460.44</v>
      </c>
      <c r="G87" s="46">
        <v>368.35</v>
      </c>
      <c r="H87" s="22">
        <v>92.09</v>
      </c>
      <c r="I87" s="22">
        <v>50</v>
      </c>
      <c r="J87" s="30" t="s">
        <v>187</v>
      </c>
    </row>
    <row r="88" spans="1:10" s="4" customFormat="1" ht="35.1" customHeight="1">
      <c r="A88" s="26"/>
      <c r="B88" s="27" t="s">
        <v>61</v>
      </c>
      <c r="C88" s="62"/>
      <c r="D88" s="28" t="s">
        <v>6</v>
      </c>
      <c r="E88" s="59" t="s">
        <v>219</v>
      </c>
      <c r="F88" s="22">
        <v>477.95</v>
      </c>
      <c r="G88" s="46">
        <v>382.36</v>
      </c>
      <c r="H88" s="22">
        <v>95.59</v>
      </c>
      <c r="I88" s="22">
        <v>50</v>
      </c>
      <c r="J88" s="30" t="s">
        <v>187</v>
      </c>
    </row>
    <row r="89" spans="1:10" s="4" customFormat="1" ht="35.1" customHeight="1">
      <c r="A89" s="26"/>
      <c r="B89" s="27" t="s">
        <v>62</v>
      </c>
      <c r="C89" s="62"/>
      <c r="D89" s="28" t="s">
        <v>6</v>
      </c>
      <c r="E89" s="59" t="s">
        <v>219</v>
      </c>
      <c r="F89" s="22">
        <v>438.59</v>
      </c>
      <c r="G89" s="46">
        <v>350.87</v>
      </c>
      <c r="H89" s="22">
        <v>87.72</v>
      </c>
      <c r="I89" s="22">
        <v>50</v>
      </c>
      <c r="J89" s="30" t="s">
        <v>187</v>
      </c>
    </row>
    <row r="90" spans="1:10" s="4" customFormat="1" ht="35.1" customHeight="1">
      <c r="A90" s="26"/>
      <c r="B90" s="27" t="s">
        <v>63</v>
      </c>
      <c r="C90" s="62"/>
      <c r="D90" s="28" t="s">
        <v>6</v>
      </c>
      <c r="E90" s="59" t="s">
        <v>219</v>
      </c>
      <c r="F90" s="22">
        <v>491.2</v>
      </c>
      <c r="G90" s="46">
        <v>392.96</v>
      </c>
      <c r="H90" s="22">
        <v>98.24</v>
      </c>
      <c r="I90" s="22">
        <v>50</v>
      </c>
      <c r="J90" s="30" t="s">
        <v>187</v>
      </c>
    </row>
    <row r="91" spans="1:10" s="4" customFormat="1" ht="35.1" customHeight="1">
      <c r="A91" s="26"/>
      <c r="B91" s="31" t="s">
        <v>140</v>
      </c>
      <c r="C91" s="62"/>
      <c r="D91" s="32" t="s">
        <v>8</v>
      </c>
      <c r="E91" s="32" t="s">
        <v>222</v>
      </c>
      <c r="F91" s="33">
        <v>50</v>
      </c>
      <c r="G91" s="49"/>
      <c r="H91" s="38">
        <v>50</v>
      </c>
      <c r="I91" s="38">
        <v>50</v>
      </c>
      <c r="J91" s="35"/>
    </row>
    <row r="92" spans="1:10" s="4" customFormat="1" ht="35.1" customHeight="1">
      <c r="A92" s="26"/>
      <c r="B92" s="31" t="s">
        <v>141</v>
      </c>
      <c r="C92" s="62"/>
      <c r="D92" s="32" t="s">
        <v>8</v>
      </c>
      <c r="E92" s="32" t="s">
        <v>222</v>
      </c>
      <c r="F92" s="33">
        <v>50</v>
      </c>
      <c r="G92" s="49"/>
      <c r="H92" s="38">
        <v>50</v>
      </c>
      <c r="I92" s="38">
        <v>50</v>
      </c>
      <c r="J92" s="35"/>
    </row>
    <row r="93" spans="1:10" s="4" customFormat="1" ht="35.1" customHeight="1">
      <c r="A93" s="19" t="s">
        <v>143</v>
      </c>
      <c r="B93" s="19" t="s">
        <v>188</v>
      </c>
      <c r="C93" s="19"/>
      <c r="D93" s="19"/>
      <c r="E93" s="19"/>
      <c r="F93" s="24">
        <f>SUM(F94:F130)</f>
        <v>12854.82</v>
      </c>
      <c r="G93" s="45">
        <f>SUM(G94:G130)</f>
        <v>9803.85</v>
      </c>
      <c r="H93" s="24">
        <f t="shared" ref="H93:I93" si="6">SUM(H94:H130)</f>
        <v>3050.9700000000003</v>
      </c>
      <c r="I93" s="24">
        <f t="shared" si="6"/>
        <v>1850</v>
      </c>
      <c r="J93" s="23"/>
    </row>
    <row r="94" spans="1:10" s="4" customFormat="1" ht="35.1" customHeight="1">
      <c r="A94" s="26"/>
      <c r="B94" s="27" t="s">
        <v>15</v>
      </c>
      <c r="C94" s="67" t="s">
        <v>193</v>
      </c>
      <c r="D94" s="28" t="s">
        <v>6</v>
      </c>
      <c r="E94" s="59" t="s">
        <v>219</v>
      </c>
      <c r="F94" s="22">
        <v>499.22</v>
      </c>
      <c r="G94" s="46">
        <v>399.34</v>
      </c>
      <c r="H94" s="22">
        <v>99.88</v>
      </c>
      <c r="I94" s="22">
        <v>50</v>
      </c>
      <c r="J94" s="30" t="s">
        <v>187</v>
      </c>
    </row>
    <row r="95" spans="1:10" s="4" customFormat="1" ht="35.1" customHeight="1">
      <c r="A95" s="26"/>
      <c r="B95" s="27" t="s">
        <v>16</v>
      </c>
      <c r="C95" s="68"/>
      <c r="D95" s="28" t="s">
        <v>6</v>
      </c>
      <c r="E95" s="59" t="s">
        <v>219</v>
      </c>
      <c r="F95" s="22">
        <v>480.23</v>
      </c>
      <c r="G95" s="46">
        <v>384.18</v>
      </c>
      <c r="H95" s="22">
        <v>96.05</v>
      </c>
      <c r="I95" s="22">
        <v>50</v>
      </c>
      <c r="J95" s="30" t="s">
        <v>187</v>
      </c>
    </row>
    <row r="96" spans="1:10" s="4" customFormat="1" ht="35.1" customHeight="1">
      <c r="A96" s="26"/>
      <c r="B96" s="27" t="s">
        <v>17</v>
      </c>
      <c r="C96" s="68"/>
      <c r="D96" s="28" t="s">
        <v>6</v>
      </c>
      <c r="E96" s="59" t="s">
        <v>219</v>
      </c>
      <c r="F96" s="22">
        <v>487.41</v>
      </c>
      <c r="G96" s="46">
        <v>389.93</v>
      </c>
      <c r="H96" s="22">
        <v>97.48</v>
      </c>
      <c r="I96" s="22">
        <v>50</v>
      </c>
      <c r="J96" s="30" t="s">
        <v>187</v>
      </c>
    </row>
    <row r="97" spans="1:10" s="4" customFormat="1" ht="35.1" customHeight="1">
      <c r="A97" s="26"/>
      <c r="B97" s="27" t="s">
        <v>18</v>
      </c>
      <c r="C97" s="68"/>
      <c r="D97" s="28" t="s">
        <v>6</v>
      </c>
      <c r="E97" s="59" t="s">
        <v>219</v>
      </c>
      <c r="F97" s="22">
        <v>495.68</v>
      </c>
      <c r="G97" s="46">
        <v>396.54</v>
      </c>
      <c r="H97" s="22">
        <v>99.14</v>
      </c>
      <c r="I97" s="22">
        <v>50</v>
      </c>
      <c r="J97" s="30" t="s">
        <v>187</v>
      </c>
    </row>
    <row r="98" spans="1:10" s="4" customFormat="1" ht="35.1" customHeight="1">
      <c r="A98" s="26"/>
      <c r="B98" s="27" t="s">
        <v>19</v>
      </c>
      <c r="C98" s="68"/>
      <c r="D98" s="28" t="s">
        <v>6</v>
      </c>
      <c r="E98" s="59" t="s">
        <v>219</v>
      </c>
      <c r="F98" s="22">
        <v>497.45</v>
      </c>
      <c r="G98" s="46">
        <v>397.96</v>
      </c>
      <c r="H98" s="22">
        <v>99.49</v>
      </c>
      <c r="I98" s="22">
        <v>50</v>
      </c>
      <c r="J98" s="30" t="s">
        <v>187</v>
      </c>
    </row>
    <row r="99" spans="1:10" s="4" customFormat="1" ht="35.1" customHeight="1">
      <c r="A99" s="26"/>
      <c r="B99" s="27" t="s">
        <v>20</v>
      </c>
      <c r="C99" s="68"/>
      <c r="D99" s="28" t="s">
        <v>6</v>
      </c>
      <c r="E99" s="59" t="s">
        <v>219</v>
      </c>
      <c r="F99" s="22">
        <v>502.82</v>
      </c>
      <c r="G99" s="46">
        <v>402.26</v>
      </c>
      <c r="H99" s="22">
        <v>100.56</v>
      </c>
      <c r="I99" s="22">
        <v>50</v>
      </c>
      <c r="J99" s="30" t="s">
        <v>187</v>
      </c>
    </row>
    <row r="100" spans="1:10" s="4" customFormat="1" ht="35.1" customHeight="1">
      <c r="A100" s="39"/>
      <c r="B100" s="27" t="s">
        <v>21</v>
      </c>
      <c r="C100" s="68"/>
      <c r="D100" s="28" t="s">
        <v>6</v>
      </c>
      <c r="E100" s="59" t="s">
        <v>219</v>
      </c>
      <c r="F100" s="22">
        <v>475.23</v>
      </c>
      <c r="G100" s="46">
        <v>380.18</v>
      </c>
      <c r="H100" s="22">
        <v>95.05</v>
      </c>
      <c r="I100" s="22">
        <v>50</v>
      </c>
      <c r="J100" s="30" t="s">
        <v>187</v>
      </c>
    </row>
    <row r="101" spans="1:10" s="4" customFormat="1" ht="35.1" customHeight="1">
      <c r="A101" s="39"/>
      <c r="B101" s="27" t="s">
        <v>22</v>
      </c>
      <c r="C101" s="68"/>
      <c r="D101" s="28" t="s">
        <v>6</v>
      </c>
      <c r="E101" s="59" t="s">
        <v>219</v>
      </c>
      <c r="F101" s="22">
        <v>482.02</v>
      </c>
      <c r="G101" s="46">
        <v>385.62</v>
      </c>
      <c r="H101" s="22">
        <v>96.4</v>
      </c>
      <c r="I101" s="22">
        <v>50</v>
      </c>
      <c r="J101" s="30" t="s">
        <v>187</v>
      </c>
    </row>
    <row r="102" spans="1:10" s="4" customFormat="1" ht="35.1" customHeight="1">
      <c r="A102" s="39"/>
      <c r="B102" s="27" t="s">
        <v>23</v>
      </c>
      <c r="C102" s="68"/>
      <c r="D102" s="28" t="s">
        <v>6</v>
      </c>
      <c r="E102" s="59" t="s">
        <v>219</v>
      </c>
      <c r="F102" s="22">
        <v>493.78</v>
      </c>
      <c r="G102" s="46">
        <v>395.02</v>
      </c>
      <c r="H102" s="22">
        <v>98.76</v>
      </c>
      <c r="I102" s="22">
        <v>50</v>
      </c>
      <c r="J102" s="30" t="s">
        <v>187</v>
      </c>
    </row>
    <row r="103" spans="1:10" s="4" customFormat="1" ht="35.1" customHeight="1">
      <c r="A103" s="39"/>
      <c r="B103" s="27" t="s">
        <v>24</v>
      </c>
      <c r="C103" s="68"/>
      <c r="D103" s="28" t="s">
        <v>6</v>
      </c>
      <c r="E103" s="59" t="s">
        <v>219</v>
      </c>
      <c r="F103" s="22">
        <v>550.55999999999995</v>
      </c>
      <c r="G103" s="46">
        <v>440.45</v>
      </c>
      <c r="H103" s="22">
        <v>110.11</v>
      </c>
      <c r="I103" s="22">
        <v>50</v>
      </c>
      <c r="J103" s="30" t="s">
        <v>187</v>
      </c>
    </row>
    <row r="104" spans="1:10" s="4" customFormat="1" ht="35.1" customHeight="1">
      <c r="A104" s="39"/>
      <c r="B104" s="27" t="s">
        <v>25</v>
      </c>
      <c r="C104" s="68"/>
      <c r="D104" s="28" t="s">
        <v>6</v>
      </c>
      <c r="E104" s="59" t="s">
        <v>219</v>
      </c>
      <c r="F104" s="22">
        <v>498.22</v>
      </c>
      <c r="G104" s="46">
        <v>398.58</v>
      </c>
      <c r="H104" s="22">
        <v>99.64</v>
      </c>
      <c r="I104" s="22">
        <v>50</v>
      </c>
      <c r="J104" s="30" t="s">
        <v>187</v>
      </c>
    </row>
    <row r="105" spans="1:10" s="4" customFormat="1" ht="35.1" customHeight="1">
      <c r="A105" s="39"/>
      <c r="B105" s="27" t="s">
        <v>26</v>
      </c>
      <c r="C105" s="68"/>
      <c r="D105" s="28" t="s">
        <v>6</v>
      </c>
      <c r="E105" s="59" t="s">
        <v>219</v>
      </c>
      <c r="F105" s="22">
        <v>479.85</v>
      </c>
      <c r="G105" s="46">
        <v>383.88</v>
      </c>
      <c r="H105" s="22">
        <v>95.97</v>
      </c>
      <c r="I105" s="22">
        <v>50</v>
      </c>
      <c r="J105" s="30" t="s">
        <v>187</v>
      </c>
    </row>
    <row r="106" spans="1:10" s="4" customFormat="1" ht="35.1" customHeight="1">
      <c r="A106" s="39"/>
      <c r="B106" s="27" t="s">
        <v>27</v>
      </c>
      <c r="C106" s="68"/>
      <c r="D106" s="28" t="s">
        <v>6</v>
      </c>
      <c r="E106" s="59" t="s">
        <v>219</v>
      </c>
      <c r="F106" s="22">
        <v>477.82</v>
      </c>
      <c r="G106" s="46">
        <v>382.26</v>
      </c>
      <c r="H106" s="22">
        <v>95.56</v>
      </c>
      <c r="I106" s="22">
        <v>50</v>
      </c>
      <c r="J106" s="30" t="s">
        <v>187</v>
      </c>
    </row>
    <row r="107" spans="1:10" s="4" customFormat="1" ht="35.1" customHeight="1">
      <c r="A107" s="39"/>
      <c r="B107" s="27" t="s">
        <v>28</v>
      </c>
      <c r="C107" s="71" t="s">
        <v>193</v>
      </c>
      <c r="D107" s="28" t="s">
        <v>6</v>
      </c>
      <c r="E107" s="59" t="s">
        <v>219</v>
      </c>
      <c r="F107" s="22">
        <v>535.37</v>
      </c>
      <c r="G107" s="46">
        <v>428.3</v>
      </c>
      <c r="H107" s="22">
        <v>107.07</v>
      </c>
      <c r="I107" s="22">
        <v>50</v>
      </c>
      <c r="J107" s="30" t="s">
        <v>187</v>
      </c>
    </row>
    <row r="108" spans="1:10" s="4" customFormat="1" ht="35.1" customHeight="1">
      <c r="A108" s="39"/>
      <c r="B108" s="27" t="s">
        <v>29</v>
      </c>
      <c r="C108" s="71"/>
      <c r="D108" s="28" t="s">
        <v>6</v>
      </c>
      <c r="E108" s="59" t="s">
        <v>219</v>
      </c>
      <c r="F108" s="22">
        <v>483.17</v>
      </c>
      <c r="G108" s="46">
        <v>386.54</v>
      </c>
      <c r="H108" s="22">
        <v>96.63</v>
      </c>
      <c r="I108" s="22">
        <v>50</v>
      </c>
      <c r="J108" s="30" t="s">
        <v>187</v>
      </c>
    </row>
    <row r="109" spans="1:10" s="4" customFormat="1" ht="35.1" customHeight="1">
      <c r="A109" s="39"/>
      <c r="B109" s="27" t="s">
        <v>30</v>
      </c>
      <c r="C109" s="71"/>
      <c r="D109" s="28" t="s">
        <v>6</v>
      </c>
      <c r="E109" s="59" t="s">
        <v>219</v>
      </c>
      <c r="F109" s="22">
        <v>477.9</v>
      </c>
      <c r="G109" s="46">
        <v>382.32</v>
      </c>
      <c r="H109" s="22">
        <v>95.58</v>
      </c>
      <c r="I109" s="22">
        <v>50</v>
      </c>
      <c r="J109" s="30" t="s">
        <v>187</v>
      </c>
    </row>
    <row r="110" spans="1:10" s="4" customFormat="1" ht="35.1" customHeight="1">
      <c r="A110" s="39"/>
      <c r="B110" s="27" t="s">
        <v>31</v>
      </c>
      <c r="C110" s="71"/>
      <c r="D110" s="28" t="s">
        <v>6</v>
      </c>
      <c r="E110" s="59" t="s">
        <v>219</v>
      </c>
      <c r="F110" s="22">
        <v>494.41</v>
      </c>
      <c r="G110" s="46">
        <v>395.53</v>
      </c>
      <c r="H110" s="22">
        <v>98.88</v>
      </c>
      <c r="I110" s="22">
        <v>50</v>
      </c>
      <c r="J110" s="30" t="s">
        <v>187</v>
      </c>
    </row>
    <row r="111" spans="1:10" s="4" customFormat="1" ht="35.1" customHeight="1">
      <c r="A111" s="39"/>
      <c r="B111" s="27" t="s">
        <v>32</v>
      </c>
      <c r="C111" s="71"/>
      <c r="D111" s="28" t="s">
        <v>6</v>
      </c>
      <c r="E111" s="59" t="s">
        <v>219</v>
      </c>
      <c r="F111" s="22">
        <v>453.82</v>
      </c>
      <c r="G111" s="46">
        <v>363.06</v>
      </c>
      <c r="H111" s="22">
        <v>90.76</v>
      </c>
      <c r="I111" s="22">
        <v>50</v>
      </c>
      <c r="J111" s="30" t="s">
        <v>187</v>
      </c>
    </row>
    <row r="112" spans="1:10" s="4" customFormat="1" ht="35.1" customHeight="1">
      <c r="A112" s="39"/>
      <c r="B112" s="27" t="s">
        <v>33</v>
      </c>
      <c r="C112" s="71"/>
      <c r="D112" s="28" t="s">
        <v>6</v>
      </c>
      <c r="E112" s="59" t="s">
        <v>219</v>
      </c>
      <c r="F112" s="22">
        <v>470.59</v>
      </c>
      <c r="G112" s="46">
        <v>376.47</v>
      </c>
      <c r="H112" s="22">
        <v>94.12</v>
      </c>
      <c r="I112" s="22">
        <v>50</v>
      </c>
      <c r="J112" s="30" t="s">
        <v>187</v>
      </c>
    </row>
    <row r="113" spans="1:10" s="4" customFormat="1" ht="35.1" customHeight="1">
      <c r="A113" s="39"/>
      <c r="B113" s="27" t="s">
        <v>34</v>
      </c>
      <c r="C113" s="71"/>
      <c r="D113" s="28" t="s">
        <v>6</v>
      </c>
      <c r="E113" s="59" t="s">
        <v>219</v>
      </c>
      <c r="F113" s="22">
        <v>496.97</v>
      </c>
      <c r="G113" s="46">
        <v>397.58</v>
      </c>
      <c r="H113" s="22">
        <v>99.39</v>
      </c>
      <c r="I113" s="22">
        <v>50</v>
      </c>
      <c r="J113" s="30" t="s">
        <v>187</v>
      </c>
    </row>
    <row r="114" spans="1:10" s="4" customFormat="1" ht="35.1" customHeight="1">
      <c r="A114" s="39"/>
      <c r="B114" s="27" t="s">
        <v>35</v>
      </c>
      <c r="C114" s="71"/>
      <c r="D114" s="28" t="s">
        <v>6</v>
      </c>
      <c r="E114" s="59" t="s">
        <v>219</v>
      </c>
      <c r="F114" s="22">
        <v>531.02</v>
      </c>
      <c r="G114" s="46">
        <v>424.82</v>
      </c>
      <c r="H114" s="22">
        <v>106.2</v>
      </c>
      <c r="I114" s="22">
        <v>50</v>
      </c>
      <c r="J114" s="30" t="s">
        <v>187</v>
      </c>
    </row>
    <row r="115" spans="1:10" s="4" customFormat="1" ht="35.1" customHeight="1">
      <c r="A115" s="39"/>
      <c r="B115" s="27" t="s">
        <v>36</v>
      </c>
      <c r="C115" s="71"/>
      <c r="D115" s="28" t="s">
        <v>6</v>
      </c>
      <c r="E115" s="59" t="s">
        <v>219</v>
      </c>
      <c r="F115" s="22">
        <v>457.73</v>
      </c>
      <c r="G115" s="46">
        <v>366.18</v>
      </c>
      <c r="H115" s="22">
        <v>91.55</v>
      </c>
      <c r="I115" s="22">
        <v>50</v>
      </c>
      <c r="J115" s="30" t="s">
        <v>187</v>
      </c>
    </row>
    <row r="116" spans="1:10" s="4" customFormat="1" ht="35.1" customHeight="1">
      <c r="A116" s="39"/>
      <c r="B116" s="27" t="s">
        <v>37</v>
      </c>
      <c r="C116" s="71"/>
      <c r="D116" s="28" t="s">
        <v>6</v>
      </c>
      <c r="E116" s="59" t="s">
        <v>219</v>
      </c>
      <c r="F116" s="22">
        <v>454.42</v>
      </c>
      <c r="G116" s="46">
        <v>363.54</v>
      </c>
      <c r="H116" s="22">
        <v>90.88</v>
      </c>
      <c r="I116" s="22">
        <v>50</v>
      </c>
      <c r="J116" s="30" t="s">
        <v>187</v>
      </c>
    </row>
    <row r="117" spans="1:10" s="4" customFormat="1" ht="35.1" customHeight="1">
      <c r="A117" s="39"/>
      <c r="B117" s="27" t="s">
        <v>38</v>
      </c>
      <c r="C117" s="71"/>
      <c r="D117" s="28" t="s">
        <v>6</v>
      </c>
      <c r="E117" s="59" t="s">
        <v>219</v>
      </c>
      <c r="F117" s="22">
        <v>481.02</v>
      </c>
      <c r="G117" s="46">
        <v>384.82</v>
      </c>
      <c r="H117" s="22">
        <v>96.2</v>
      </c>
      <c r="I117" s="22">
        <v>50</v>
      </c>
      <c r="J117" s="30" t="s">
        <v>187</v>
      </c>
    </row>
    <row r="118" spans="1:10" s="4" customFormat="1" ht="35.1" customHeight="1">
      <c r="A118" s="39"/>
      <c r="B118" s="27" t="s">
        <v>39</v>
      </c>
      <c r="C118" s="71"/>
      <c r="D118" s="28" t="s">
        <v>6</v>
      </c>
      <c r="E118" s="59" t="s">
        <v>219</v>
      </c>
      <c r="F118" s="22">
        <v>498.11</v>
      </c>
      <c r="G118" s="46">
        <v>398.49</v>
      </c>
      <c r="H118" s="22">
        <v>99.62</v>
      </c>
      <c r="I118" s="22">
        <v>50</v>
      </c>
      <c r="J118" s="30" t="s">
        <v>187</v>
      </c>
    </row>
    <row r="119" spans="1:10" s="4" customFormat="1" ht="35.1" customHeight="1">
      <c r="A119" s="39"/>
      <c r="B119" s="31" t="s">
        <v>144</v>
      </c>
      <c r="C119" s="71"/>
      <c r="D119" s="32" t="s">
        <v>8</v>
      </c>
      <c r="E119" s="32" t="s">
        <v>222</v>
      </c>
      <c r="F119" s="33">
        <v>50</v>
      </c>
      <c r="G119" s="50"/>
      <c r="H119" s="22">
        <v>50</v>
      </c>
      <c r="I119" s="22">
        <v>50</v>
      </c>
      <c r="J119" s="35"/>
    </row>
    <row r="120" spans="1:10" s="4" customFormat="1" ht="35.1" customHeight="1">
      <c r="A120" s="39"/>
      <c r="B120" s="31" t="s">
        <v>145</v>
      </c>
      <c r="C120" s="71"/>
      <c r="D120" s="32" t="s">
        <v>8</v>
      </c>
      <c r="E120" s="32" t="s">
        <v>223</v>
      </c>
      <c r="F120" s="33">
        <v>50</v>
      </c>
      <c r="G120" s="51"/>
      <c r="H120" s="33">
        <v>50</v>
      </c>
      <c r="I120" s="33">
        <v>50</v>
      </c>
      <c r="J120" s="35"/>
    </row>
    <row r="121" spans="1:10" s="4" customFormat="1" ht="35.1" customHeight="1">
      <c r="A121" s="39"/>
      <c r="B121" s="31" t="s">
        <v>146</v>
      </c>
      <c r="C121" s="71"/>
      <c r="D121" s="32" t="s">
        <v>8</v>
      </c>
      <c r="E121" s="32" t="s">
        <v>224</v>
      </c>
      <c r="F121" s="33">
        <v>50</v>
      </c>
      <c r="G121" s="51"/>
      <c r="H121" s="33">
        <v>50</v>
      </c>
      <c r="I121" s="33">
        <v>50</v>
      </c>
      <c r="J121" s="35"/>
    </row>
    <row r="122" spans="1:10" s="4" customFormat="1" ht="35.1" customHeight="1">
      <c r="A122" s="39"/>
      <c r="B122" s="31" t="s">
        <v>147</v>
      </c>
      <c r="C122" s="71"/>
      <c r="D122" s="32" t="s">
        <v>8</v>
      </c>
      <c r="E122" s="32" t="s">
        <v>225</v>
      </c>
      <c r="F122" s="33">
        <v>50</v>
      </c>
      <c r="G122" s="51"/>
      <c r="H122" s="33">
        <v>50</v>
      </c>
      <c r="I122" s="33">
        <v>50</v>
      </c>
      <c r="J122" s="35"/>
    </row>
    <row r="123" spans="1:10" s="4" customFormat="1" ht="35.1" customHeight="1">
      <c r="A123" s="39"/>
      <c r="B123" s="31" t="s">
        <v>148</v>
      </c>
      <c r="C123" s="71"/>
      <c r="D123" s="32" t="s">
        <v>8</v>
      </c>
      <c r="E123" s="32" t="s">
        <v>226</v>
      </c>
      <c r="F123" s="33">
        <v>50</v>
      </c>
      <c r="G123" s="51"/>
      <c r="H123" s="33">
        <v>50</v>
      </c>
      <c r="I123" s="33">
        <v>50</v>
      </c>
      <c r="J123" s="35"/>
    </row>
    <row r="124" spans="1:10" s="4" customFormat="1" ht="35.1" customHeight="1">
      <c r="A124" s="39"/>
      <c r="B124" s="31" t="s">
        <v>149</v>
      </c>
      <c r="C124" s="71"/>
      <c r="D124" s="32" t="s">
        <v>8</v>
      </c>
      <c r="E124" s="32" t="s">
        <v>227</v>
      </c>
      <c r="F124" s="33">
        <v>50</v>
      </c>
      <c r="G124" s="51"/>
      <c r="H124" s="33">
        <v>50</v>
      </c>
      <c r="I124" s="33">
        <v>50</v>
      </c>
      <c r="J124" s="35"/>
    </row>
    <row r="125" spans="1:10" s="4" customFormat="1" ht="35.1" customHeight="1">
      <c r="A125" s="39"/>
      <c r="B125" s="31" t="s">
        <v>150</v>
      </c>
      <c r="C125" s="71"/>
      <c r="D125" s="32" t="s">
        <v>8</v>
      </c>
      <c r="E125" s="32" t="s">
        <v>228</v>
      </c>
      <c r="F125" s="33">
        <v>50</v>
      </c>
      <c r="G125" s="51"/>
      <c r="H125" s="33">
        <v>50</v>
      </c>
      <c r="I125" s="33">
        <v>50</v>
      </c>
      <c r="J125" s="35"/>
    </row>
    <row r="126" spans="1:10" s="4" customFormat="1" ht="35.1" customHeight="1">
      <c r="A126" s="39"/>
      <c r="B126" s="31" t="s">
        <v>151</v>
      </c>
      <c r="C126" s="71"/>
      <c r="D126" s="32" t="s">
        <v>8</v>
      </c>
      <c r="E126" s="32" t="s">
        <v>229</v>
      </c>
      <c r="F126" s="33">
        <v>50</v>
      </c>
      <c r="G126" s="51"/>
      <c r="H126" s="33">
        <v>50</v>
      </c>
      <c r="I126" s="33">
        <v>50</v>
      </c>
      <c r="J126" s="35"/>
    </row>
    <row r="127" spans="1:10" s="4" customFormat="1" ht="35.1" customHeight="1">
      <c r="A127" s="39"/>
      <c r="B127" s="31" t="s">
        <v>152</v>
      </c>
      <c r="C127" s="71"/>
      <c r="D127" s="32" t="s">
        <v>8</v>
      </c>
      <c r="E127" s="32" t="s">
        <v>230</v>
      </c>
      <c r="F127" s="33">
        <v>50</v>
      </c>
      <c r="G127" s="51"/>
      <c r="H127" s="33">
        <v>50</v>
      </c>
      <c r="I127" s="33">
        <v>50</v>
      </c>
      <c r="J127" s="35"/>
    </row>
    <row r="128" spans="1:10" s="4" customFormat="1" ht="35.1" customHeight="1">
      <c r="A128" s="39"/>
      <c r="B128" s="31" t="s">
        <v>153</v>
      </c>
      <c r="C128" s="71" t="s">
        <v>194</v>
      </c>
      <c r="D128" s="32" t="s">
        <v>8</v>
      </c>
      <c r="E128" s="32" t="s">
        <v>231</v>
      </c>
      <c r="F128" s="33">
        <v>50</v>
      </c>
      <c r="G128" s="51"/>
      <c r="H128" s="33">
        <v>50</v>
      </c>
      <c r="I128" s="33">
        <v>50</v>
      </c>
      <c r="J128" s="35"/>
    </row>
    <row r="129" spans="1:10" s="4" customFormat="1" ht="35.1" customHeight="1">
      <c r="A129" s="39"/>
      <c r="B129" s="31" t="s">
        <v>154</v>
      </c>
      <c r="C129" s="71"/>
      <c r="D129" s="32" t="s">
        <v>8</v>
      </c>
      <c r="E129" s="32" t="s">
        <v>232</v>
      </c>
      <c r="F129" s="33">
        <v>50</v>
      </c>
      <c r="G129" s="51"/>
      <c r="H129" s="33">
        <v>50</v>
      </c>
      <c r="I129" s="33">
        <v>50</v>
      </c>
      <c r="J129" s="35"/>
    </row>
    <row r="130" spans="1:10" s="4" customFormat="1" ht="35.1" customHeight="1">
      <c r="A130" s="39"/>
      <c r="B130" s="31" t="s">
        <v>155</v>
      </c>
      <c r="C130" s="70"/>
      <c r="D130" s="32" t="s">
        <v>8</v>
      </c>
      <c r="E130" s="32" t="s">
        <v>233</v>
      </c>
      <c r="F130" s="33">
        <v>50</v>
      </c>
      <c r="G130" s="51"/>
      <c r="H130" s="33">
        <v>50</v>
      </c>
      <c r="I130" s="33">
        <v>50</v>
      </c>
      <c r="J130" s="35"/>
    </row>
    <row r="131" spans="1:10" s="5" customFormat="1" ht="35.1" customHeight="1">
      <c r="A131" s="40" t="s">
        <v>156</v>
      </c>
      <c r="B131" s="41" t="s">
        <v>189</v>
      </c>
      <c r="C131" s="28"/>
      <c r="D131" s="27"/>
      <c r="E131" s="27"/>
      <c r="F131" s="42">
        <f>SUM(F132:F170)</f>
        <v>5591.21</v>
      </c>
      <c r="G131" s="45">
        <f>SUM(G132:G170)</f>
        <v>3305.45</v>
      </c>
      <c r="H131" s="42">
        <f t="shared" ref="H131:I131" si="7">SUM(H132:H170)</f>
        <v>2285.7600000000002</v>
      </c>
      <c r="I131" s="42">
        <f t="shared" si="7"/>
        <v>1950</v>
      </c>
      <c r="J131" s="27"/>
    </row>
    <row r="132" spans="1:10" s="4" customFormat="1" ht="35.1" customHeight="1">
      <c r="A132" s="39"/>
      <c r="B132" s="27" t="s">
        <v>51</v>
      </c>
      <c r="C132" s="69" t="s">
        <v>195</v>
      </c>
      <c r="D132" s="28" t="s">
        <v>6</v>
      </c>
      <c r="E132" s="59" t="s">
        <v>219</v>
      </c>
      <c r="F132" s="22">
        <v>488.55</v>
      </c>
      <c r="G132" s="46">
        <v>390.84</v>
      </c>
      <c r="H132" s="22">
        <v>97.71</v>
      </c>
      <c r="I132" s="22">
        <v>50</v>
      </c>
      <c r="J132" s="30" t="s">
        <v>187</v>
      </c>
    </row>
    <row r="133" spans="1:10" s="4" customFormat="1" ht="35.1" customHeight="1">
      <c r="A133" s="39"/>
      <c r="B133" s="27" t="s">
        <v>52</v>
      </c>
      <c r="C133" s="71"/>
      <c r="D133" s="28" t="s">
        <v>6</v>
      </c>
      <c r="E133" s="59" t="s">
        <v>219</v>
      </c>
      <c r="F133" s="22">
        <v>433.77</v>
      </c>
      <c r="G133" s="46">
        <v>347.02</v>
      </c>
      <c r="H133" s="22">
        <v>86.75</v>
      </c>
      <c r="I133" s="22">
        <v>50</v>
      </c>
      <c r="J133" s="30" t="s">
        <v>187</v>
      </c>
    </row>
    <row r="134" spans="1:10" s="4" customFormat="1" ht="35.1" customHeight="1">
      <c r="A134" s="39"/>
      <c r="B134" s="27" t="s">
        <v>53</v>
      </c>
      <c r="C134" s="71"/>
      <c r="D134" s="28" t="s">
        <v>6</v>
      </c>
      <c r="E134" s="59" t="s">
        <v>219</v>
      </c>
      <c r="F134" s="22">
        <v>473.5</v>
      </c>
      <c r="G134" s="46">
        <v>378.8</v>
      </c>
      <c r="H134" s="22">
        <v>94.7</v>
      </c>
      <c r="I134" s="22">
        <v>50</v>
      </c>
      <c r="J134" s="30" t="s">
        <v>187</v>
      </c>
    </row>
    <row r="135" spans="1:10" s="4" customFormat="1" ht="35.1" customHeight="1">
      <c r="A135" s="39"/>
      <c r="B135" s="27" t="s">
        <v>54</v>
      </c>
      <c r="C135" s="71"/>
      <c r="D135" s="28" t="s">
        <v>6</v>
      </c>
      <c r="E135" s="59" t="s">
        <v>219</v>
      </c>
      <c r="F135" s="22">
        <v>305.38</v>
      </c>
      <c r="G135" s="46">
        <v>244.3</v>
      </c>
      <c r="H135" s="22">
        <v>61.08</v>
      </c>
      <c r="I135" s="22">
        <v>50</v>
      </c>
      <c r="J135" s="30" t="s">
        <v>187</v>
      </c>
    </row>
    <row r="136" spans="1:10" s="4" customFormat="1" ht="35.1" customHeight="1">
      <c r="A136" s="39"/>
      <c r="B136" s="27" t="s">
        <v>55</v>
      </c>
      <c r="C136" s="71"/>
      <c r="D136" s="28" t="s">
        <v>6</v>
      </c>
      <c r="E136" s="59" t="s">
        <v>219</v>
      </c>
      <c r="F136" s="22">
        <v>498.02</v>
      </c>
      <c r="G136" s="46">
        <v>398.41999999999996</v>
      </c>
      <c r="H136" s="22">
        <v>99.6</v>
      </c>
      <c r="I136" s="22">
        <v>50</v>
      </c>
      <c r="J136" s="30" t="s">
        <v>187</v>
      </c>
    </row>
    <row r="137" spans="1:10" s="4" customFormat="1" ht="35.1" customHeight="1">
      <c r="A137" s="39"/>
      <c r="B137" s="27" t="s">
        <v>56</v>
      </c>
      <c r="C137" s="71"/>
      <c r="D137" s="28" t="s">
        <v>6</v>
      </c>
      <c r="E137" s="59" t="s">
        <v>219</v>
      </c>
      <c r="F137" s="22">
        <v>494.19</v>
      </c>
      <c r="G137" s="46">
        <v>398</v>
      </c>
      <c r="H137" s="22">
        <v>96.19</v>
      </c>
      <c r="I137" s="22">
        <v>50</v>
      </c>
      <c r="J137" s="30" t="s">
        <v>187</v>
      </c>
    </row>
    <row r="138" spans="1:10" s="4" customFormat="1" ht="35.1" customHeight="1">
      <c r="A138" s="39"/>
      <c r="B138" s="27" t="s">
        <v>57</v>
      </c>
      <c r="C138" s="71"/>
      <c r="D138" s="28" t="s">
        <v>6</v>
      </c>
      <c r="E138" s="59" t="s">
        <v>219</v>
      </c>
      <c r="F138" s="22">
        <v>434.19</v>
      </c>
      <c r="G138" s="46">
        <v>374</v>
      </c>
      <c r="H138" s="22">
        <v>60.19</v>
      </c>
      <c r="I138" s="22">
        <v>50</v>
      </c>
      <c r="J138" s="30" t="s">
        <v>187</v>
      </c>
    </row>
    <row r="139" spans="1:10" s="4" customFormat="1" ht="35.1" customHeight="1">
      <c r="A139" s="39"/>
      <c r="B139" s="27" t="s">
        <v>58</v>
      </c>
      <c r="C139" s="71"/>
      <c r="D139" s="28" t="s">
        <v>6</v>
      </c>
      <c r="E139" s="59" t="s">
        <v>219</v>
      </c>
      <c r="F139" s="22">
        <v>491.02</v>
      </c>
      <c r="G139" s="46">
        <v>396</v>
      </c>
      <c r="H139" s="22">
        <v>95.02</v>
      </c>
      <c r="I139" s="22">
        <v>50</v>
      </c>
      <c r="J139" s="30" t="s">
        <v>187</v>
      </c>
    </row>
    <row r="140" spans="1:10" s="4" customFormat="1" ht="35.1" customHeight="1">
      <c r="A140" s="39"/>
      <c r="B140" s="27" t="s">
        <v>59</v>
      </c>
      <c r="C140" s="71"/>
      <c r="D140" s="28" t="s">
        <v>6</v>
      </c>
      <c r="E140" s="59" t="s">
        <v>219</v>
      </c>
      <c r="F140" s="22">
        <v>472.59</v>
      </c>
      <c r="G140" s="46">
        <v>378.07</v>
      </c>
      <c r="H140" s="22">
        <v>94.52</v>
      </c>
      <c r="I140" s="22">
        <v>50</v>
      </c>
      <c r="J140" s="30" t="s">
        <v>187</v>
      </c>
    </row>
    <row r="141" spans="1:10" s="4" customFormat="1" ht="35.1" customHeight="1">
      <c r="A141" s="39"/>
      <c r="B141" s="31" t="s">
        <v>157</v>
      </c>
      <c r="C141" s="71"/>
      <c r="D141" s="32" t="s">
        <v>8</v>
      </c>
      <c r="E141" s="32" t="s">
        <v>222</v>
      </c>
      <c r="F141" s="33">
        <v>50</v>
      </c>
      <c r="G141" s="51"/>
      <c r="H141" s="33">
        <v>50</v>
      </c>
      <c r="I141" s="33">
        <v>50</v>
      </c>
      <c r="J141" s="35"/>
    </row>
    <row r="142" spans="1:10" s="4" customFormat="1" ht="35.1" customHeight="1">
      <c r="A142" s="39"/>
      <c r="B142" s="43" t="s">
        <v>158</v>
      </c>
      <c r="C142" s="71"/>
      <c r="D142" s="32" t="s">
        <v>8</v>
      </c>
      <c r="E142" s="32" t="s">
        <v>222</v>
      </c>
      <c r="F142" s="33">
        <v>50</v>
      </c>
      <c r="G142" s="51"/>
      <c r="H142" s="33">
        <v>50</v>
      </c>
      <c r="I142" s="33">
        <v>50</v>
      </c>
      <c r="J142" s="35"/>
    </row>
    <row r="143" spans="1:10" s="4" customFormat="1" ht="35.1" customHeight="1">
      <c r="A143" s="39"/>
      <c r="B143" s="31" t="s">
        <v>159</v>
      </c>
      <c r="C143" s="71"/>
      <c r="D143" s="32" t="s">
        <v>8</v>
      </c>
      <c r="E143" s="32" t="s">
        <v>222</v>
      </c>
      <c r="F143" s="33">
        <v>50</v>
      </c>
      <c r="G143" s="51"/>
      <c r="H143" s="33">
        <v>50</v>
      </c>
      <c r="I143" s="33">
        <v>50</v>
      </c>
      <c r="J143" s="35"/>
    </row>
    <row r="144" spans="1:10" s="4" customFormat="1" ht="35.1" customHeight="1">
      <c r="A144" s="39"/>
      <c r="B144" s="31" t="s">
        <v>160</v>
      </c>
      <c r="C144" s="71"/>
      <c r="D144" s="32" t="s">
        <v>8</v>
      </c>
      <c r="E144" s="32" t="s">
        <v>222</v>
      </c>
      <c r="F144" s="33">
        <v>50</v>
      </c>
      <c r="G144" s="51"/>
      <c r="H144" s="33">
        <v>50</v>
      </c>
      <c r="I144" s="33">
        <v>50</v>
      </c>
      <c r="J144" s="35"/>
    </row>
    <row r="145" spans="1:10" s="4" customFormat="1" ht="35.1" customHeight="1">
      <c r="A145" s="39"/>
      <c r="B145" s="31" t="s">
        <v>161</v>
      </c>
      <c r="C145" s="71"/>
      <c r="D145" s="32" t="s">
        <v>8</v>
      </c>
      <c r="E145" s="32" t="s">
        <v>222</v>
      </c>
      <c r="F145" s="33">
        <v>50</v>
      </c>
      <c r="G145" s="51"/>
      <c r="H145" s="33">
        <v>50</v>
      </c>
      <c r="I145" s="33">
        <v>50</v>
      </c>
      <c r="J145" s="35"/>
    </row>
    <row r="146" spans="1:10" s="4" customFormat="1" ht="35.1" customHeight="1">
      <c r="A146" s="39"/>
      <c r="B146" s="31" t="s">
        <v>162</v>
      </c>
      <c r="C146" s="71"/>
      <c r="D146" s="32" t="s">
        <v>8</v>
      </c>
      <c r="E146" s="32" t="s">
        <v>222</v>
      </c>
      <c r="F146" s="33">
        <v>50</v>
      </c>
      <c r="G146" s="51"/>
      <c r="H146" s="33">
        <v>50</v>
      </c>
      <c r="I146" s="33">
        <v>50</v>
      </c>
      <c r="J146" s="35"/>
    </row>
    <row r="147" spans="1:10" s="4" customFormat="1" ht="35.1" customHeight="1">
      <c r="A147" s="39"/>
      <c r="B147" s="31" t="s">
        <v>163</v>
      </c>
      <c r="C147" s="71"/>
      <c r="D147" s="32" t="s">
        <v>8</v>
      </c>
      <c r="E147" s="32" t="s">
        <v>222</v>
      </c>
      <c r="F147" s="33">
        <v>50</v>
      </c>
      <c r="G147" s="51"/>
      <c r="H147" s="33">
        <v>50</v>
      </c>
      <c r="I147" s="33">
        <v>50</v>
      </c>
      <c r="J147" s="35"/>
    </row>
    <row r="148" spans="1:10" s="4" customFormat="1" ht="35.1" customHeight="1">
      <c r="A148" s="39"/>
      <c r="B148" s="31" t="s">
        <v>164</v>
      </c>
      <c r="C148" s="71"/>
      <c r="D148" s="32" t="s">
        <v>8</v>
      </c>
      <c r="E148" s="32" t="s">
        <v>222</v>
      </c>
      <c r="F148" s="33">
        <v>50</v>
      </c>
      <c r="G148" s="51"/>
      <c r="H148" s="33">
        <v>50</v>
      </c>
      <c r="I148" s="33">
        <v>50</v>
      </c>
      <c r="J148" s="35"/>
    </row>
    <row r="149" spans="1:10" s="4" customFormat="1" ht="35.1" customHeight="1">
      <c r="A149" s="39"/>
      <c r="B149" s="31" t="s">
        <v>165</v>
      </c>
      <c r="C149" s="71" t="s">
        <v>216</v>
      </c>
      <c r="D149" s="32" t="s">
        <v>8</v>
      </c>
      <c r="E149" s="32" t="s">
        <v>222</v>
      </c>
      <c r="F149" s="33">
        <v>50</v>
      </c>
      <c r="G149" s="51"/>
      <c r="H149" s="33">
        <v>50</v>
      </c>
      <c r="I149" s="33">
        <v>50</v>
      </c>
      <c r="J149" s="35"/>
    </row>
    <row r="150" spans="1:10" s="4" customFormat="1" ht="35.1" customHeight="1">
      <c r="A150" s="39"/>
      <c r="B150" s="31" t="s">
        <v>166</v>
      </c>
      <c r="C150" s="71"/>
      <c r="D150" s="32" t="s">
        <v>8</v>
      </c>
      <c r="E150" s="32" t="s">
        <v>222</v>
      </c>
      <c r="F150" s="33">
        <v>50</v>
      </c>
      <c r="G150" s="51"/>
      <c r="H150" s="33">
        <v>50</v>
      </c>
      <c r="I150" s="33">
        <v>50</v>
      </c>
      <c r="J150" s="35"/>
    </row>
    <row r="151" spans="1:10" s="4" customFormat="1" ht="35.1" customHeight="1">
      <c r="A151" s="39"/>
      <c r="B151" s="31" t="s">
        <v>167</v>
      </c>
      <c r="C151" s="71"/>
      <c r="D151" s="32" t="s">
        <v>8</v>
      </c>
      <c r="E151" s="32" t="s">
        <v>222</v>
      </c>
      <c r="F151" s="33">
        <v>50</v>
      </c>
      <c r="G151" s="51"/>
      <c r="H151" s="33">
        <v>50</v>
      </c>
      <c r="I151" s="33">
        <v>50</v>
      </c>
      <c r="J151" s="35"/>
    </row>
    <row r="152" spans="1:10" s="4" customFormat="1" ht="35.1" customHeight="1">
      <c r="A152" s="39"/>
      <c r="B152" s="31" t="s">
        <v>168</v>
      </c>
      <c r="C152" s="71"/>
      <c r="D152" s="32" t="s">
        <v>8</v>
      </c>
      <c r="E152" s="32" t="s">
        <v>222</v>
      </c>
      <c r="F152" s="33">
        <v>50</v>
      </c>
      <c r="G152" s="51"/>
      <c r="H152" s="33">
        <v>50</v>
      </c>
      <c r="I152" s="33">
        <v>50</v>
      </c>
      <c r="J152" s="35"/>
    </row>
    <row r="153" spans="1:10" s="4" customFormat="1" ht="35.1" customHeight="1">
      <c r="A153" s="39"/>
      <c r="B153" s="31" t="s">
        <v>169</v>
      </c>
      <c r="C153" s="71"/>
      <c r="D153" s="32" t="s">
        <v>8</v>
      </c>
      <c r="E153" s="32" t="s">
        <v>222</v>
      </c>
      <c r="F153" s="33">
        <v>50</v>
      </c>
      <c r="G153" s="51"/>
      <c r="H153" s="33">
        <v>50</v>
      </c>
      <c r="I153" s="33">
        <v>50</v>
      </c>
      <c r="J153" s="35"/>
    </row>
    <row r="154" spans="1:10" s="4" customFormat="1" ht="35.1" customHeight="1">
      <c r="A154" s="39"/>
      <c r="B154" s="31" t="s">
        <v>170</v>
      </c>
      <c r="C154" s="71"/>
      <c r="D154" s="32" t="s">
        <v>8</v>
      </c>
      <c r="E154" s="32" t="s">
        <v>222</v>
      </c>
      <c r="F154" s="33">
        <v>50</v>
      </c>
      <c r="G154" s="51"/>
      <c r="H154" s="33">
        <v>50</v>
      </c>
      <c r="I154" s="33">
        <v>50</v>
      </c>
      <c r="J154" s="35"/>
    </row>
    <row r="155" spans="1:10" s="4" customFormat="1" ht="35.1" customHeight="1">
      <c r="A155" s="39"/>
      <c r="B155" s="31" t="s">
        <v>171</v>
      </c>
      <c r="C155" s="71"/>
      <c r="D155" s="32" t="s">
        <v>8</v>
      </c>
      <c r="E155" s="32" t="s">
        <v>222</v>
      </c>
      <c r="F155" s="33">
        <v>50</v>
      </c>
      <c r="G155" s="51"/>
      <c r="H155" s="33">
        <v>50</v>
      </c>
      <c r="I155" s="33">
        <v>50</v>
      </c>
      <c r="J155" s="35"/>
    </row>
    <row r="156" spans="1:10" s="4" customFormat="1" ht="35.1" customHeight="1">
      <c r="A156" s="39"/>
      <c r="B156" s="31" t="s">
        <v>172</v>
      </c>
      <c r="C156" s="71"/>
      <c r="D156" s="32" t="s">
        <v>8</v>
      </c>
      <c r="E156" s="32" t="s">
        <v>222</v>
      </c>
      <c r="F156" s="33">
        <v>50</v>
      </c>
      <c r="G156" s="51"/>
      <c r="H156" s="33">
        <v>50</v>
      </c>
      <c r="I156" s="33">
        <v>50</v>
      </c>
      <c r="J156" s="35"/>
    </row>
    <row r="157" spans="1:10" s="4" customFormat="1" ht="35.1" customHeight="1">
      <c r="A157" s="39"/>
      <c r="B157" s="31" t="s">
        <v>173</v>
      </c>
      <c r="C157" s="71"/>
      <c r="D157" s="32" t="s">
        <v>8</v>
      </c>
      <c r="E157" s="32" t="s">
        <v>222</v>
      </c>
      <c r="F157" s="33">
        <v>50</v>
      </c>
      <c r="G157" s="51"/>
      <c r="H157" s="33">
        <v>50</v>
      </c>
      <c r="I157" s="33">
        <v>50</v>
      </c>
      <c r="J157" s="35"/>
    </row>
    <row r="158" spans="1:10" s="4" customFormat="1" ht="35.1" customHeight="1">
      <c r="A158" s="39"/>
      <c r="B158" s="31" t="s">
        <v>174</v>
      </c>
      <c r="C158" s="71"/>
      <c r="D158" s="32" t="s">
        <v>8</v>
      </c>
      <c r="E158" s="32" t="s">
        <v>222</v>
      </c>
      <c r="F158" s="33">
        <v>50</v>
      </c>
      <c r="G158" s="51"/>
      <c r="H158" s="33">
        <v>50</v>
      </c>
      <c r="I158" s="33">
        <v>50</v>
      </c>
      <c r="J158" s="35"/>
    </row>
    <row r="159" spans="1:10" s="4" customFormat="1" ht="35.1" customHeight="1">
      <c r="A159" s="39"/>
      <c r="B159" s="31" t="s">
        <v>175</v>
      </c>
      <c r="C159" s="71"/>
      <c r="D159" s="32" t="s">
        <v>8</v>
      </c>
      <c r="E159" s="32" t="s">
        <v>222</v>
      </c>
      <c r="F159" s="33">
        <v>50</v>
      </c>
      <c r="G159" s="51"/>
      <c r="H159" s="33">
        <v>50</v>
      </c>
      <c r="I159" s="33">
        <v>50</v>
      </c>
      <c r="J159" s="35"/>
    </row>
    <row r="160" spans="1:10" s="4" customFormat="1" ht="35.1" customHeight="1">
      <c r="A160" s="39"/>
      <c r="B160" s="31" t="s">
        <v>176</v>
      </c>
      <c r="C160" s="71"/>
      <c r="D160" s="32" t="s">
        <v>8</v>
      </c>
      <c r="E160" s="32" t="s">
        <v>222</v>
      </c>
      <c r="F160" s="33">
        <v>50</v>
      </c>
      <c r="G160" s="51"/>
      <c r="H160" s="33">
        <v>50</v>
      </c>
      <c r="I160" s="33">
        <v>50</v>
      </c>
      <c r="J160" s="35"/>
    </row>
    <row r="161" spans="1:10" s="4" customFormat="1" ht="35.1" customHeight="1">
      <c r="A161" s="39"/>
      <c r="B161" s="31" t="s">
        <v>177</v>
      </c>
      <c r="C161" s="71"/>
      <c r="D161" s="32" t="s">
        <v>8</v>
      </c>
      <c r="E161" s="32" t="s">
        <v>222</v>
      </c>
      <c r="F161" s="33">
        <v>50</v>
      </c>
      <c r="G161" s="51"/>
      <c r="H161" s="33">
        <v>50</v>
      </c>
      <c r="I161" s="33">
        <v>50</v>
      </c>
      <c r="J161" s="35"/>
    </row>
    <row r="162" spans="1:10" s="4" customFormat="1" ht="35.1" customHeight="1">
      <c r="A162" s="39"/>
      <c r="B162" s="31" t="s">
        <v>178</v>
      </c>
      <c r="C162" s="71"/>
      <c r="D162" s="32" t="s">
        <v>8</v>
      </c>
      <c r="E162" s="32" t="s">
        <v>222</v>
      </c>
      <c r="F162" s="33">
        <v>50</v>
      </c>
      <c r="G162" s="51"/>
      <c r="H162" s="33">
        <v>50</v>
      </c>
      <c r="I162" s="33">
        <v>50</v>
      </c>
      <c r="J162" s="35"/>
    </row>
    <row r="163" spans="1:10" s="4" customFormat="1" ht="35.1" customHeight="1">
      <c r="A163" s="39"/>
      <c r="B163" s="31" t="s">
        <v>179</v>
      </c>
      <c r="C163" s="71"/>
      <c r="D163" s="32" t="s">
        <v>8</v>
      </c>
      <c r="E163" s="32" t="s">
        <v>222</v>
      </c>
      <c r="F163" s="33">
        <v>50</v>
      </c>
      <c r="G163" s="51"/>
      <c r="H163" s="33">
        <v>50</v>
      </c>
      <c r="I163" s="33">
        <v>50</v>
      </c>
      <c r="J163" s="35"/>
    </row>
    <row r="164" spans="1:10" s="4" customFormat="1" ht="35.1" customHeight="1">
      <c r="A164" s="39"/>
      <c r="B164" s="31" t="s">
        <v>180</v>
      </c>
      <c r="C164" s="71"/>
      <c r="D164" s="32" t="s">
        <v>8</v>
      </c>
      <c r="E164" s="32" t="s">
        <v>222</v>
      </c>
      <c r="F164" s="33">
        <v>50</v>
      </c>
      <c r="G164" s="51"/>
      <c r="H164" s="33">
        <v>50</v>
      </c>
      <c r="I164" s="33">
        <v>50</v>
      </c>
      <c r="J164" s="35"/>
    </row>
    <row r="165" spans="1:10" s="4" customFormat="1" ht="35.1" customHeight="1">
      <c r="A165" s="39"/>
      <c r="B165" s="31" t="s">
        <v>181</v>
      </c>
      <c r="C165" s="71"/>
      <c r="D165" s="32" t="s">
        <v>8</v>
      </c>
      <c r="E165" s="32" t="s">
        <v>222</v>
      </c>
      <c r="F165" s="33">
        <v>50</v>
      </c>
      <c r="G165" s="51"/>
      <c r="H165" s="33">
        <v>50</v>
      </c>
      <c r="I165" s="33">
        <v>50</v>
      </c>
      <c r="J165" s="35"/>
    </row>
    <row r="166" spans="1:10" s="4" customFormat="1" ht="35.1" customHeight="1">
      <c r="A166" s="39"/>
      <c r="B166" s="31" t="s">
        <v>182</v>
      </c>
      <c r="C166" s="71"/>
      <c r="D166" s="32" t="s">
        <v>8</v>
      </c>
      <c r="E166" s="32" t="s">
        <v>222</v>
      </c>
      <c r="F166" s="33">
        <v>50</v>
      </c>
      <c r="G166" s="51"/>
      <c r="H166" s="33">
        <v>50</v>
      </c>
      <c r="I166" s="33">
        <v>50</v>
      </c>
      <c r="J166" s="35"/>
    </row>
    <row r="167" spans="1:10" s="4" customFormat="1" ht="35.1" customHeight="1">
      <c r="A167" s="39"/>
      <c r="B167" s="31" t="s">
        <v>183</v>
      </c>
      <c r="C167" s="71"/>
      <c r="D167" s="32" t="s">
        <v>8</v>
      </c>
      <c r="E167" s="32" t="s">
        <v>222</v>
      </c>
      <c r="F167" s="33">
        <v>50</v>
      </c>
      <c r="G167" s="51"/>
      <c r="H167" s="33">
        <v>50</v>
      </c>
      <c r="I167" s="33">
        <v>50</v>
      </c>
      <c r="J167" s="35"/>
    </row>
    <row r="168" spans="1:10" s="4" customFormat="1" ht="35.1" customHeight="1">
      <c r="A168" s="39"/>
      <c r="B168" s="31" t="s">
        <v>184</v>
      </c>
      <c r="C168" s="71"/>
      <c r="D168" s="32" t="s">
        <v>8</v>
      </c>
      <c r="E168" s="32" t="s">
        <v>222</v>
      </c>
      <c r="F168" s="33">
        <v>50</v>
      </c>
      <c r="G168" s="51"/>
      <c r="H168" s="33">
        <v>50</v>
      </c>
      <c r="I168" s="33">
        <v>50</v>
      </c>
      <c r="J168" s="35"/>
    </row>
    <row r="169" spans="1:10" s="4" customFormat="1" ht="35.1" customHeight="1">
      <c r="A169" s="39"/>
      <c r="B169" s="31" t="s">
        <v>185</v>
      </c>
      <c r="C169" s="71"/>
      <c r="D169" s="32" t="s">
        <v>8</v>
      </c>
      <c r="E169" s="32" t="s">
        <v>222</v>
      </c>
      <c r="F169" s="33">
        <v>50</v>
      </c>
      <c r="G169" s="51"/>
      <c r="H169" s="33">
        <v>50</v>
      </c>
      <c r="I169" s="33">
        <v>50</v>
      </c>
      <c r="J169" s="35"/>
    </row>
    <row r="170" spans="1:10" s="4" customFormat="1" ht="35.1" customHeight="1">
      <c r="A170" s="39"/>
      <c r="B170" s="31" t="s">
        <v>186</v>
      </c>
      <c r="C170" s="57" t="s">
        <v>217</v>
      </c>
      <c r="D170" s="32" t="s">
        <v>8</v>
      </c>
      <c r="E170" s="32" t="s">
        <v>222</v>
      </c>
      <c r="F170" s="33">
        <v>50</v>
      </c>
      <c r="G170" s="51"/>
      <c r="H170" s="33">
        <v>50</v>
      </c>
      <c r="I170" s="33">
        <v>50</v>
      </c>
      <c r="J170" s="35"/>
    </row>
    <row r="171" spans="1:10" ht="20.25">
      <c r="G171" s="52"/>
    </row>
    <row r="172" spans="1:10" ht="20.25">
      <c r="G172" s="52"/>
    </row>
  </sheetData>
  <mergeCells count="20">
    <mergeCell ref="C107:C127"/>
    <mergeCell ref="C128:C130"/>
    <mergeCell ref="C132:C148"/>
    <mergeCell ref="C149:C169"/>
    <mergeCell ref="C9:C19"/>
    <mergeCell ref="C66:C72"/>
    <mergeCell ref="C87:C92"/>
    <mergeCell ref="C74:C85"/>
    <mergeCell ref="C94:C106"/>
    <mergeCell ref="I16:I17"/>
    <mergeCell ref="C55:C63"/>
    <mergeCell ref="A2:J2"/>
    <mergeCell ref="I3:J3"/>
    <mergeCell ref="J16:J17"/>
    <mergeCell ref="C52:C53"/>
    <mergeCell ref="C46:C50"/>
    <mergeCell ref="D16:D17"/>
    <mergeCell ref="C21:C22"/>
    <mergeCell ref="C33:C43"/>
    <mergeCell ref="E16:E17"/>
  </mergeCells>
  <phoneticPr fontId="2" type="noConversion"/>
  <printOptions horizontalCentered="1"/>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zoomScaleNormal="100" zoomScaleSheetLayoutView="85" workbookViewId="0">
      <selection activeCell="B5" sqref="B5"/>
    </sheetView>
  </sheetViews>
  <sheetFormatPr defaultRowHeight="18.75"/>
  <cols>
    <col min="1" max="1" width="8.125" style="8" customWidth="1"/>
    <col min="2" max="2" width="46.625" style="8" customWidth="1"/>
    <col min="3" max="3" width="31.5" style="8" customWidth="1"/>
    <col min="4" max="16384" width="9" style="8"/>
  </cols>
  <sheetData>
    <row r="1" spans="1:3" ht="18.75" customHeight="1">
      <c r="A1" s="75" t="s">
        <v>196</v>
      </c>
      <c r="B1" s="75"/>
    </row>
    <row r="2" spans="1:3" ht="30.75" customHeight="1">
      <c r="A2" s="76" t="s">
        <v>197</v>
      </c>
      <c r="B2" s="76"/>
      <c r="C2" s="76"/>
    </row>
    <row r="3" spans="1:3" s="9" customFormat="1" ht="37.5" customHeight="1">
      <c r="A3" s="77" t="s">
        <v>198</v>
      </c>
      <c r="B3" s="77"/>
      <c r="C3" s="77"/>
    </row>
    <row r="4" spans="1:3" ht="48.75" customHeight="1">
      <c r="A4" s="78" t="s">
        <v>199</v>
      </c>
      <c r="B4" s="10" t="s">
        <v>200</v>
      </c>
      <c r="C4" s="10"/>
    </row>
    <row r="5" spans="1:3" ht="48.75" customHeight="1">
      <c r="A5" s="78"/>
      <c r="B5" s="10" t="s">
        <v>201</v>
      </c>
      <c r="C5" s="10"/>
    </row>
    <row r="6" spans="1:3" ht="48.75" customHeight="1">
      <c r="A6" s="78"/>
      <c r="B6" s="10" t="s">
        <v>202</v>
      </c>
      <c r="C6" s="10"/>
    </row>
    <row r="7" spans="1:3" ht="48.75" customHeight="1">
      <c r="A7" s="78"/>
      <c r="B7" s="10" t="s">
        <v>203</v>
      </c>
      <c r="C7" s="10"/>
    </row>
    <row r="8" spans="1:3" ht="40.5" customHeight="1">
      <c r="A8" s="72" t="s">
        <v>204</v>
      </c>
      <c r="B8" s="10" t="s">
        <v>205</v>
      </c>
      <c r="C8" s="10"/>
    </row>
    <row r="9" spans="1:3" ht="40.5" customHeight="1">
      <c r="A9" s="73"/>
      <c r="B9" s="10" t="s">
        <v>206</v>
      </c>
      <c r="C9" s="10"/>
    </row>
    <row r="10" spans="1:3" ht="40.5" customHeight="1">
      <c r="A10" s="73"/>
      <c r="B10" s="10" t="s">
        <v>207</v>
      </c>
      <c r="C10" s="10"/>
    </row>
    <row r="11" spans="1:3" ht="40.5" customHeight="1">
      <c r="A11" s="73"/>
      <c r="B11" s="10" t="s">
        <v>208</v>
      </c>
      <c r="C11" s="10"/>
    </row>
    <row r="12" spans="1:3" ht="40.5" customHeight="1">
      <c r="A12" s="73"/>
      <c r="B12" s="10" t="s">
        <v>209</v>
      </c>
      <c r="C12" s="10"/>
    </row>
    <row r="13" spans="1:3" ht="40.5" customHeight="1">
      <c r="A13" s="73"/>
      <c r="B13" s="10" t="s">
        <v>210</v>
      </c>
      <c r="C13" s="10"/>
    </row>
    <row r="14" spans="1:3" ht="40.5" customHeight="1">
      <c r="A14" s="73"/>
      <c r="B14" s="10" t="s">
        <v>211</v>
      </c>
      <c r="C14" s="10"/>
    </row>
    <row r="15" spans="1:3" ht="40.5" customHeight="1">
      <c r="A15" s="74"/>
      <c r="B15" s="10" t="s">
        <v>212</v>
      </c>
      <c r="C15" s="10"/>
    </row>
  </sheetData>
  <mergeCells count="5">
    <mergeCell ref="A8:A15"/>
    <mergeCell ref="A1:B1"/>
    <mergeCell ref="A2:C2"/>
    <mergeCell ref="A3:C3"/>
    <mergeCell ref="A4:A7"/>
  </mergeCells>
  <phoneticPr fontId="2" type="noConversion"/>
  <printOptions horizontalCentered="1"/>
  <pageMargins left="0.27559055118110237" right="0.19685039370078741" top="1.1417322834645669" bottom="0.86614173228346458"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附件1</vt:lpstr>
      <vt:lpstr>附件2 </vt:lpstr>
      <vt:lpstr>Sheet3</vt:lpstr>
      <vt:lpstr>附件1!Print_Area</vt:lpstr>
      <vt:lpstr>附件1!Print_Titles</vt:lpstr>
      <vt:lpstr>'附件2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2018-05-13T09:08:09Z</dcterms:modified>
</cp:coreProperties>
</file>