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20" activeTab="6"/>
  </bookViews>
  <sheets>
    <sheet name="1-1" sheetId="1" r:id="rId1"/>
    <sheet name="1-2" sheetId="2" r:id="rId2"/>
    <sheet name="1-3" sheetId="3" r:id="rId3"/>
    <sheet name="2-1" sheetId="4" r:id="rId4"/>
    <sheet name="2-2" sheetId="5" r:id="rId5"/>
    <sheet name="2-3" sheetId="6" r:id="rId6"/>
    <sheet name="2-4" sheetId="7" r:id="rId7"/>
    <sheet name="3" sheetId="8" r:id="rId8"/>
    <sheet name="4-1" sheetId="9" r:id="rId9"/>
    <sheet name="4-2" sheetId="10" r:id="rId10"/>
  </sheets>
  <definedNames>
    <definedName name="_xlnm._FilterDatabase" localSheetId="9" hidden="1">'4-2'!$A$4:$J$4</definedName>
    <definedName name="_xlnm.Print_Titles" localSheetId="4">'2-2'!$1:$5</definedName>
    <definedName name="_xlnm.Print_Titles" localSheetId="5">'2-3'!$1:$4</definedName>
    <definedName name="_xlnm.Print_Titles" localSheetId="9">'4-2'!$1:$4</definedName>
  </definedNames>
  <calcPr calcId="124519"/>
</workbook>
</file>

<file path=xl/calcChain.xml><?xml version="1.0" encoding="utf-8"?>
<calcChain xmlns="http://schemas.openxmlformats.org/spreadsheetml/2006/main">
  <c r="D25" i="7"/>
  <c r="F25"/>
  <c r="F23"/>
  <c r="F19" s="1"/>
  <c r="D19"/>
  <c r="D24"/>
  <c r="F24"/>
  <c r="J27" i="10"/>
  <c r="J26"/>
  <c r="J25"/>
  <c r="J24"/>
  <c r="J23"/>
  <c r="J22"/>
  <c r="J21"/>
  <c r="J20"/>
  <c r="J19"/>
  <c r="J18"/>
  <c r="J17"/>
  <c r="J16"/>
  <c r="J15"/>
  <c r="J14"/>
  <c r="J13"/>
  <c r="J12"/>
  <c r="J11"/>
  <c r="J10"/>
  <c r="J9"/>
  <c r="J8"/>
  <c r="J7"/>
  <c r="J6"/>
  <c r="J5"/>
  <c r="E5"/>
  <c r="F28" i="7"/>
  <c r="F26" s="1"/>
  <c r="F27"/>
  <c r="E26"/>
  <c r="D26"/>
  <c r="E25"/>
  <c r="F22"/>
  <c r="E22"/>
  <c r="D22"/>
  <c r="F20"/>
  <c r="E19"/>
  <c r="I22" i="4"/>
  <c r="E22" s="1"/>
  <c r="F22"/>
  <c r="D22" s="1"/>
  <c r="I21"/>
  <c r="E21" s="1"/>
  <c r="F21"/>
  <c r="D21"/>
  <c r="C21" s="1"/>
  <c r="I20"/>
  <c r="F20"/>
  <c r="E20"/>
  <c r="D20"/>
  <c r="C20" s="1"/>
  <c r="I19"/>
  <c r="F19"/>
  <c r="D19" s="1"/>
  <c r="C19" s="1"/>
  <c r="E19"/>
  <c r="I18"/>
  <c r="E18" s="1"/>
  <c r="F18"/>
  <c r="D18" s="1"/>
  <c r="I17"/>
  <c r="E17" s="1"/>
  <c r="F17"/>
  <c r="D17"/>
  <c r="C17" s="1"/>
  <c r="I16"/>
  <c r="F16"/>
  <c r="E16"/>
  <c r="D16"/>
  <c r="C16" s="1"/>
  <c r="I15"/>
  <c r="F15"/>
  <c r="D15" s="1"/>
  <c r="C15" s="1"/>
  <c r="E15"/>
  <c r="I14"/>
  <c r="E14" s="1"/>
  <c r="F14"/>
  <c r="D14" s="1"/>
  <c r="I13"/>
  <c r="E13" s="1"/>
  <c r="F13"/>
  <c r="D13"/>
  <c r="C13" s="1"/>
  <c r="I12"/>
  <c r="F12"/>
  <c r="E12"/>
  <c r="D12"/>
  <c r="C12" s="1"/>
  <c r="I11"/>
  <c r="F11"/>
  <c r="D11" s="1"/>
  <c r="C11" s="1"/>
  <c r="E11"/>
  <c r="I10"/>
  <c r="E10" s="1"/>
  <c r="F10"/>
  <c r="D10" s="1"/>
  <c r="I9"/>
  <c r="E9" s="1"/>
  <c r="F9"/>
  <c r="D9"/>
  <c r="C9" s="1"/>
  <c r="I8"/>
  <c r="F8"/>
  <c r="E8"/>
  <c r="D8"/>
  <c r="C8" s="1"/>
  <c r="I7"/>
  <c r="F7"/>
  <c r="D7" s="1"/>
  <c r="C7" s="1"/>
  <c r="E7"/>
  <c r="I6"/>
  <c r="E6" s="1"/>
  <c r="F6"/>
  <c r="D6" s="1"/>
  <c r="J25" i="3"/>
  <c r="G25"/>
  <c r="D25"/>
  <c r="J24"/>
  <c r="G24"/>
  <c r="D24"/>
  <c r="J23"/>
  <c r="G23"/>
  <c r="D23"/>
  <c r="J22"/>
  <c r="G22"/>
  <c r="D22"/>
  <c r="J21"/>
  <c r="G21"/>
  <c r="D21"/>
  <c r="J20"/>
  <c r="G20"/>
  <c r="D20"/>
  <c r="J19"/>
  <c r="G19"/>
  <c r="D19"/>
  <c r="J18"/>
  <c r="G18"/>
  <c r="D18"/>
  <c r="J17"/>
  <c r="G17"/>
  <c r="D17"/>
  <c r="J16"/>
  <c r="G16"/>
  <c r="D16"/>
  <c r="J15"/>
  <c r="G15"/>
  <c r="D15"/>
  <c r="J14"/>
  <c r="G14"/>
  <c r="D14"/>
  <c r="J13"/>
  <c r="G13"/>
  <c r="D13"/>
  <c r="J12"/>
  <c r="G12"/>
  <c r="D12"/>
  <c r="J11"/>
  <c r="G11"/>
  <c r="D11"/>
  <c r="J10"/>
  <c r="G10"/>
  <c r="D10"/>
  <c r="J9"/>
  <c r="G9"/>
  <c r="D9"/>
  <c r="C6" i="4" l="1"/>
  <c r="C10"/>
  <c r="C14"/>
  <c r="C18"/>
  <c r="C22"/>
</calcChain>
</file>

<file path=xl/sharedStrings.xml><?xml version="1.0" encoding="utf-8"?>
<sst xmlns="http://schemas.openxmlformats.org/spreadsheetml/2006/main" count="681" uniqueCount="226">
  <si>
    <t>DEBT_T_XXGK_XEYE</t>
  </si>
  <si>
    <t xml:space="preserve"> AND T.AD_CODE_GK=65 AND T.SET_YEAR_GK=2021</t>
  </si>
  <si>
    <t>上年债务限额及余额预算</t>
  </si>
  <si>
    <t>AD_CODE_GK#65</t>
  </si>
  <si>
    <t>SET_YEAR_GK#2021</t>
  </si>
  <si>
    <t>SET_YEAR#2020</t>
  </si>
  <si>
    <t>AD_CODE#</t>
  </si>
  <si>
    <t>AD_NAME#</t>
  </si>
  <si>
    <t>附件1-1</t>
  </si>
  <si>
    <t>单位：亿元</t>
  </si>
  <si>
    <t>行政区划名称</t>
  </si>
  <si>
    <t>其中：新增一般债务限额</t>
  </si>
  <si>
    <t>一般债务余额预计执行数</t>
  </si>
  <si>
    <t>VALID#</t>
  </si>
  <si>
    <t>新疆维吾尔自治区</t>
  </si>
  <si>
    <t>自治区本级</t>
  </si>
  <si>
    <t>所属地（州、市）小计</t>
  </si>
  <si>
    <t>乌鲁木齐市</t>
  </si>
  <si>
    <t>克拉玛依市</t>
  </si>
  <si>
    <t>伊犁州</t>
  </si>
  <si>
    <t>塔城地区</t>
  </si>
  <si>
    <t>阿勒泰地区</t>
  </si>
  <si>
    <t>博尔塔拉州</t>
  </si>
  <si>
    <t>昌吉州</t>
  </si>
  <si>
    <t>巴音郭楞州</t>
  </si>
  <si>
    <t>阿克苏地区</t>
  </si>
  <si>
    <t>克孜勒苏州</t>
  </si>
  <si>
    <t>喀什地区</t>
  </si>
  <si>
    <t>和田地区</t>
  </si>
  <si>
    <t>吐鲁番市</t>
  </si>
  <si>
    <t>哈密市</t>
  </si>
  <si>
    <t>附件1-2</t>
  </si>
  <si>
    <t>其中：新增专项债务限额</t>
  </si>
  <si>
    <t>专项债务余额预计执行数</t>
  </si>
  <si>
    <t>YBXE_Y1#</t>
  </si>
  <si>
    <t>ZXXE_Y1#</t>
  </si>
  <si>
    <t>YBYE_Y1#</t>
  </si>
  <si>
    <t>ZXYE_Y1#</t>
  </si>
  <si>
    <t>附件1-3</t>
  </si>
  <si>
    <t>其中：新增债务限额</t>
  </si>
  <si>
    <t>合计</t>
  </si>
  <si>
    <t>一般债务</t>
  </si>
  <si>
    <t>专项债务</t>
  </si>
  <si>
    <t>附件2-1</t>
  </si>
  <si>
    <t>其中：再融资债券额度</t>
  </si>
  <si>
    <t>新增债券</t>
  </si>
  <si>
    <t>再融资债券</t>
  </si>
  <si>
    <t>小计</t>
  </si>
  <si>
    <t>一般债券</t>
  </si>
  <si>
    <t>专项债券</t>
  </si>
  <si>
    <t>附件2-2</t>
  </si>
  <si>
    <t>债券类型</t>
  </si>
  <si>
    <t>地方政府债券</t>
  </si>
  <si>
    <t>置换债券</t>
  </si>
  <si>
    <t>一般</t>
  </si>
  <si>
    <t>专项</t>
  </si>
  <si>
    <t>金额</t>
  </si>
  <si>
    <t>平均利率%</t>
  </si>
  <si>
    <t>1年</t>
  </si>
  <si>
    <t>2年</t>
  </si>
  <si>
    <t>3年</t>
  </si>
  <si>
    <t>5年</t>
  </si>
  <si>
    <t>7年</t>
  </si>
  <si>
    <t>10年</t>
  </si>
  <si>
    <t>15年</t>
  </si>
  <si>
    <t>20年</t>
  </si>
  <si>
    <t>25年</t>
  </si>
  <si>
    <t>30年</t>
  </si>
  <si>
    <t>附件2-3</t>
  </si>
  <si>
    <t>序号</t>
  </si>
  <si>
    <t>区划</t>
  </si>
  <si>
    <t>项目单位</t>
  </si>
  <si>
    <t>项目名称</t>
  </si>
  <si>
    <t>项目领域</t>
  </si>
  <si>
    <t>债券性质</t>
  </si>
  <si>
    <t>债券金额</t>
  </si>
  <si>
    <t>实际支出</t>
  </si>
  <si>
    <t>自治区教育厅</t>
  </si>
  <si>
    <t>城乡义务教育校舍安全保障长效机制项目</t>
  </si>
  <si>
    <t>教育</t>
  </si>
  <si>
    <t>新疆经济开发中心</t>
  </si>
  <si>
    <t>项目一</t>
  </si>
  <si>
    <t>其他社会事业</t>
  </si>
  <si>
    <t>新疆头屯河流域管理局</t>
  </si>
  <si>
    <t>新疆头屯河楼庄子水库</t>
  </si>
  <si>
    <t>农林水利</t>
  </si>
  <si>
    <t>新疆农业职业技术学院</t>
  </si>
  <si>
    <t>新疆农业职业技术学院学生宿舍楼、室内体育馆、综合图书馆、东泉校区食堂建设项目</t>
  </si>
  <si>
    <t>自治区卡拉贝利水利枢纽工程建设管理局</t>
  </si>
  <si>
    <t>卡拉贝利水利枢纽工程</t>
  </si>
  <si>
    <t>新疆维吾尔自治区儿童医院</t>
  </si>
  <si>
    <t>新疆维吾尔自治区儿童医院能力提升建设项目</t>
  </si>
  <si>
    <t>卫生健康</t>
  </si>
  <si>
    <t>新疆医科大学第七附属医院</t>
  </si>
  <si>
    <t>新疆医科大学第七附属医院医教综合楼建设项目</t>
  </si>
  <si>
    <t>自治区第八人民医院</t>
  </si>
  <si>
    <t>新疆维吾尔自治区第八人民医院生殖中心能力提升项目</t>
  </si>
  <si>
    <t>新疆维吾尔自治区儿童医院国家区域医疗中心建设项目</t>
  </si>
  <si>
    <t>义务教育薄弱环节改善与能力提升项目</t>
  </si>
  <si>
    <t>自治区供销社</t>
  </si>
  <si>
    <t>和田农产品仓储、加工、物流集配中心项目（二期）</t>
  </si>
  <si>
    <t>城乡冷链等物流基础设施</t>
  </si>
  <si>
    <t>和田县农产品冷链物流保鲜库建设项目</t>
  </si>
  <si>
    <t>和田县万吨农产品保鲜库建设项目</t>
  </si>
  <si>
    <t>新果国际物流园（二期）建设项目</t>
  </si>
  <si>
    <t>麦盖提果叔生态农业供应链有限公司供销冷链万吨农产品保鲜库项目</t>
  </si>
  <si>
    <t>新疆医科大学第七附属医院医疗康养中心建设项目</t>
  </si>
  <si>
    <t>自治区传染病医院</t>
  </si>
  <si>
    <t>新疆医科大学第八附属医院公共卫生救治中心建设项目</t>
  </si>
  <si>
    <t>新疆医科大学附属肿瘤医院</t>
  </si>
  <si>
    <t>新疆医科大学附属肿瘤医院北院区项目</t>
  </si>
  <si>
    <t>自治区交通运输厅</t>
  </si>
  <si>
    <t>G216线乌鲁木齐市过境段</t>
  </si>
  <si>
    <t>交通</t>
  </si>
  <si>
    <t>新疆交通职业技术学院</t>
  </si>
  <si>
    <t>新疆交通职业技术学院十四号学生公寓建设项目</t>
  </si>
  <si>
    <t>自治区人民医院</t>
  </si>
  <si>
    <t>西安交通大学第二附属医院新疆医院建设项目</t>
  </si>
  <si>
    <t>新疆师范高等专科学校</t>
  </si>
  <si>
    <t>新疆师范高等专科学校亚心校区4号学生宿舍楼建设项目</t>
  </si>
  <si>
    <t>自治区监狱管理局</t>
  </si>
  <si>
    <t>jy项目1</t>
  </si>
  <si>
    <t>新疆农业职业技术学院乡村振兴培训中心、东泉校区实训楼、东泉校区学生宿舍楼、东泉校区室内体育馆建设项目</t>
  </si>
  <si>
    <t>新疆维吾尔自治区疾病控制中心</t>
  </si>
  <si>
    <t>自治区疾控中心病原微生物实验楼能力提升</t>
  </si>
  <si>
    <t>新疆维吾尔自治区住房和城乡建设厅机关</t>
  </si>
  <si>
    <t>城镇保障性安居工程项目</t>
  </si>
  <si>
    <t>棚户区改造</t>
  </si>
  <si>
    <t>喀什大学</t>
  </si>
  <si>
    <t>喀什大学东城校区建设项目</t>
  </si>
  <si>
    <t>项目二</t>
  </si>
  <si>
    <t>新疆师范高等专科学校亚心校区3号学生宿舍楼建设项目</t>
  </si>
  <si>
    <t>新疆应用职业技术学院</t>
  </si>
  <si>
    <t>新疆应用职业技术学院产教融合高质量发展项目</t>
  </si>
  <si>
    <t>新疆库尔干水利枢纽工程建设管理中心</t>
  </si>
  <si>
    <t>新疆库尔干水利枢纽工程</t>
  </si>
  <si>
    <t>自治区党校</t>
  </si>
  <si>
    <t>自治区党委党校（行政学院）新校区建设项目</t>
  </si>
  <si>
    <t>新疆农业科学院</t>
  </si>
  <si>
    <t>新疆农作物种质资源保存与创新利用中心建设项目</t>
  </si>
  <si>
    <t>新疆应用职业技术学院产教融合高质量发展配套项目</t>
  </si>
  <si>
    <t>一般债券、专项债券</t>
  </si>
  <si>
    <t>备注：新增债券额度由各地州市统筹分配至地州市本级、所辖县市区；各地县的新增债券项目具体安排，由当地按程序报本级人大批准，未在此表中列示。</t>
  </si>
  <si>
    <t>DEBT_T_XXGK_FX_HBFXYS</t>
  </si>
  <si>
    <t>AD_CODE#65</t>
  </si>
  <si>
    <t>XM_TYPE#</t>
  </si>
  <si>
    <t>XM_NAME#</t>
  </si>
  <si>
    <t>AD_BJ#</t>
  </si>
  <si>
    <t>附件2-4</t>
  </si>
  <si>
    <t>项    目</t>
  </si>
  <si>
    <t>全区</t>
  </si>
  <si>
    <t>各地（州、市）合计</t>
  </si>
  <si>
    <t>FXYB</t>
  </si>
  <si>
    <t>一、上年度发行预计执行数</t>
  </si>
  <si>
    <t>FXYB_Y1</t>
  </si>
  <si>
    <t>（一）一般债券</t>
  </si>
  <si>
    <t>FXYB _Y1_ZRZ</t>
  </si>
  <si>
    <t>其中：再融资债券</t>
  </si>
  <si>
    <t>FXZX_Y1</t>
  </si>
  <si>
    <t>（二）专项债券</t>
  </si>
  <si>
    <t>FXZX _Y1_ZRZ</t>
  </si>
  <si>
    <t>HB_Y1</t>
  </si>
  <si>
    <t>二、上年度还本预计执行数</t>
  </si>
  <si>
    <t>YBHB_Y1</t>
  </si>
  <si>
    <t>ZXHB_Y1</t>
  </si>
  <si>
    <t>FX_Y1</t>
  </si>
  <si>
    <t>三、上年度付息预计执行数</t>
  </si>
  <si>
    <t>YBFX_Y1</t>
  </si>
  <si>
    <t>ZXFX_Y1</t>
  </si>
  <si>
    <t>YBHB</t>
  </si>
  <si>
    <t>YBHB_YS</t>
  </si>
  <si>
    <t>YBHB_YS_ZRZ</t>
  </si>
  <si>
    <t>其中：再融资</t>
  </si>
  <si>
    <t>YBHB_YS_CZZJ</t>
  </si>
  <si>
    <t>财政预算安排</t>
  </si>
  <si>
    <t>ZXHB_YS</t>
  </si>
  <si>
    <t>ZXHB_YS_ZRZ</t>
  </si>
  <si>
    <t>ZXHB_YS_CZZJ</t>
  </si>
  <si>
    <t>FX_YS</t>
  </si>
  <si>
    <t>YBFX_YS</t>
  </si>
  <si>
    <t>ZXFX_YS</t>
  </si>
  <si>
    <t>附件3</t>
  </si>
  <si>
    <t>投向领域</t>
  </si>
  <si>
    <t>偿还来源</t>
  </si>
  <si>
    <t>债券期限</t>
  </si>
  <si>
    <t>利率（%）</t>
  </si>
  <si>
    <t>还本付息</t>
  </si>
  <si>
    <t>各地（州、市）</t>
  </si>
  <si>
    <t>附表4-1</t>
  </si>
  <si>
    <t>地区</t>
  </si>
  <si>
    <t>专项债券收入</t>
  </si>
  <si>
    <t>专项债券支出</t>
  </si>
  <si>
    <t>专项债券还本付息</t>
  </si>
  <si>
    <t>专项收入情况</t>
  </si>
  <si>
    <t>附表4-2</t>
  </si>
  <si>
    <t>主管部门</t>
  </si>
  <si>
    <t>债券存续期内还本付息</t>
  </si>
  <si>
    <t>自治区水利厅</t>
  </si>
  <si>
    <t>政府性基金</t>
  </si>
  <si>
    <t>3.38</t>
  </si>
  <si>
    <t>3.18</t>
  </si>
  <si>
    <t>自治区农业农村厅</t>
  </si>
  <si>
    <t>3.03</t>
  </si>
  <si>
    <t>自治区卫健委</t>
  </si>
  <si>
    <t>3.33</t>
  </si>
  <si>
    <t>自治区交通厅</t>
  </si>
  <si>
    <t>2.92</t>
  </si>
  <si>
    <t>备注：所有专项债券在进入项目储备库之前，全部编制《项目实施方案》，全面反映项目收支预算总体平衡方案和分年平衡方案，并经过独立第三方进行评审。</t>
  </si>
  <si>
    <t>2022年自治区地方政府一般债务限额、余额情况表</t>
    <phoneticPr fontId="10" type="noConversion"/>
  </si>
  <si>
    <t>2022年自治区地方政府专项债务限额、余额情况表</t>
    <phoneticPr fontId="10" type="noConversion"/>
  </si>
  <si>
    <t>2022年自治区地方政府债务限额、余额（含一般债务限额、余额和专项债务限额、余额）情况表</t>
    <phoneticPr fontId="10" type="noConversion"/>
  </si>
  <si>
    <t>2022年自治区地方政府债券发行情况表</t>
    <phoneticPr fontId="10" type="noConversion"/>
  </si>
  <si>
    <t>2022年自治区地方政府债券发行情况明细表</t>
    <phoneticPr fontId="10" type="noConversion"/>
  </si>
  <si>
    <t>2022年自治区地方政府新增债券使用情况表</t>
    <phoneticPr fontId="10" type="noConversion"/>
  </si>
  <si>
    <t>2022年自治区还本付息预计执行及2023年还本付息预算情况表</t>
    <phoneticPr fontId="10" type="noConversion"/>
  </si>
  <si>
    <t>2023年自治区地方政府新增债券资金使用安排情况表</t>
    <phoneticPr fontId="10" type="noConversion"/>
  </si>
  <si>
    <t>2022年自治区本级地方政府专项债务表</t>
    <phoneticPr fontId="10" type="noConversion"/>
  </si>
  <si>
    <t>2022年自治区本级地方政府专项债券项目表</t>
    <phoneticPr fontId="10" type="noConversion"/>
  </si>
  <si>
    <t>一般债务限额</t>
    <phoneticPr fontId="10" type="noConversion"/>
  </si>
  <si>
    <t>专项债务限额</t>
    <phoneticPr fontId="10" type="noConversion"/>
  </si>
  <si>
    <t>地方政府债务限额</t>
    <phoneticPr fontId="10" type="noConversion"/>
  </si>
  <si>
    <t>地方政府债务余额预计执行数</t>
    <phoneticPr fontId="10" type="noConversion"/>
  </si>
  <si>
    <t>地方政府债券发行总额</t>
    <phoneticPr fontId="10" type="noConversion"/>
  </si>
  <si>
    <t>其中：新增债券额度</t>
    <phoneticPr fontId="10" type="noConversion"/>
  </si>
  <si>
    <t>四、本年度安排还本预算</t>
    <phoneticPr fontId="10" type="noConversion"/>
  </si>
  <si>
    <t>五、本年度安排付息预算</t>
    <phoneticPr fontId="10" type="noConversion"/>
  </si>
</sst>
</file>

<file path=xl/styles.xml><?xml version="1.0" encoding="utf-8"?>
<styleSheet xmlns="http://schemas.openxmlformats.org/spreadsheetml/2006/main">
  <numFmts count="3">
    <numFmt numFmtId="176" formatCode="0.00_ "/>
    <numFmt numFmtId="177" formatCode="0.00_);[Red]\(0.00\)"/>
    <numFmt numFmtId="178" formatCode="0.0_ "/>
  </numFmts>
  <fonts count="33">
    <font>
      <sz val="11"/>
      <color indexed="8"/>
      <name val="宋体"/>
      <charset val="1"/>
      <scheme val="minor"/>
    </font>
    <font>
      <sz val="9"/>
      <name val="SimSun"/>
      <charset val="134"/>
    </font>
    <font>
      <sz val="11"/>
      <name val="黑体"/>
      <family val="3"/>
      <charset val="134"/>
    </font>
    <font>
      <sz val="16"/>
      <name val="方正小标宋简体"/>
      <family val="3"/>
      <charset val="134"/>
    </font>
    <font>
      <sz val="11"/>
      <name val="宋体"/>
      <family val="3"/>
      <charset val="134"/>
      <scheme val="minor"/>
    </font>
    <font>
      <b/>
      <sz val="12"/>
      <name val="仿宋_GB2312"/>
      <family val="3"/>
      <charset val="134"/>
    </font>
    <font>
      <sz val="12"/>
      <name val="仿宋_GB2312"/>
      <family val="3"/>
      <charset val="134"/>
    </font>
    <font>
      <sz val="11"/>
      <color theme="1"/>
      <name val="宋体"/>
      <family val="3"/>
      <charset val="134"/>
      <scheme val="minor"/>
    </font>
    <font>
      <sz val="10"/>
      <name val="Arial"/>
      <family val="2"/>
    </font>
    <font>
      <sz val="11"/>
      <color indexed="8"/>
      <name val="宋体"/>
      <family val="3"/>
      <charset val="134"/>
      <scheme val="minor"/>
    </font>
    <font>
      <sz val="9"/>
      <name val="宋体"/>
      <family val="3"/>
      <charset val="134"/>
      <scheme val="minor"/>
    </font>
    <font>
      <b/>
      <sz val="10"/>
      <name val="仿宋_GB2312"/>
      <family val="3"/>
      <charset val="134"/>
    </font>
    <font>
      <sz val="9"/>
      <name val="仿宋_GB2312"/>
      <family val="3"/>
      <charset val="134"/>
    </font>
    <font>
      <sz val="10"/>
      <name val="仿宋_GB2312"/>
      <family val="3"/>
      <charset val="134"/>
    </font>
    <font>
      <sz val="11"/>
      <color indexed="8"/>
      <name val="黑体"/>
      <family val="3"/>
      <charset val="134"/>
    </font>
    <font>
      <sz val="11"/>
      <name val="SimSun"/>
      <charset val="134"/>
    </font>
    <font>
      <b/>
      <sz val="14"/>
      <color rgb="FF000000"/>
      <name val="仿宋_GB2312"/>
      <family val="3"/>
      <charset val="134"/>
    </font>
    <font>
      <sz val="14"/>
      <color rgb="FF000000"/>
      <name val="仿宋_GB2312"/>
      <family val="3"/>
      <charset val="134"/>
    </font>
    <font>
      <b/>
      <sz val="10"/>
      <color rgb="FF000000"/>
      <name val="仿宋_GB2312"/>
      <family val="3"/>
      <charset val="134"/>
    </font>
    <font>
      <sz val="10"/>
      <color rgb="FF000000"/>
      <name val="仿宋_GB2312"/>
      <family val="3"/>
      <charset val="134"/>
    </font>
    <font>
      <sz val="12"/>
      <name val="宋体"/>
      <family val="3"/>
      <charset val="134"/>
    </font>
    <font>
      <b/>
      <sz val="11"/>
      <name val="仿宋_GB2312"/>
      <family val="3"/>
      <charset val="134"/>
    </font>
    <font>
      <sz val="12"/>
      <color theme="1"/>
      <name val="黑体"/>
      <family val="3"/>
      <charset val="134"/>
    </font>
    <font>
      <sz val="22"/>
      <name val="方正小标宋简体"/>
      <family val="3"/>
      <charset val="134"/>
    </font>
    <font>
      <sz val="11"/>
      <name val="仿宋_GB2312"/>
      <family val="3"/>
      <charset val="134"/>
    </font>
    <font>
      <sz val="11"/>
      <color theme="1"/>
      <name val="黑体"/>
      <family val="3"/>
      <charset val="134"/>
    </font>
    <font>
      <sz val="14"/>
      <name val="仿宋_GB2312"/>
      <family val="3"/>
      <charset val="134"/>
    </font>
    <font>
      <b/>
      <sz val="14"/>
      <name val="仿宋_GB2312"/>
      <family val="3"/>
      <charset val="134"/>
    </font>
    <font>
      <b/>
      <sz val="11"/>
      <color theme="1"/>
      <name val="仿宋_GB2312"/>
      <family val="3"/>
      <charset val="134"/>
    </font>
    <font>
      <sz val="10"/>
      <color theme="1"/>
      <name val="仿宋_GB2312"/>
      <family val="3"/>
      <charset val="134"/>
    </font>
    <font>
      <sz val="11"/>
      <color theme="1"/>
      <name val="仿宋_GB2312"/>
      <family val="3"/>
      <charset val="134"/>
    </font>
    <font>
      <sz val="15"/>
      <name val="方正小标宋简体"/>
      <family val="3"/>
      <charset val="134"/>
    </font>
    <font>
      <sz val="16"/>
      <color theme="1"/>
      <name val="方正小标宋简体"/>
      <family val="3"/>
      <charset val="13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8" fillId="0" borderId="0"/>
    <xf numFmtId="0" fontId="9" fillId="0" borderId="0">
      <alignment vertical="center"/>
    </xf>
    <xf numFmtId="0" fontId="20" fillId="0" borderId="0">
      <alignment vertical="center"/>
    </xf>
    <xf numFmtId="0" fontId="7" fillId="0" borderId="0">
      <alignment vertical="center"/>
    </xf>
  </cellStyleXfs>
  <cellXfs count="114">
    <xf numFmtId="0" fontId="0" fillId="0" borderId="0" xfId="0" applyFont="1">
      <alignment vertical="center"/>
    </xf>
    <xf numFmtId="0" fontId="1" fillId="0" borderId="0" xfId="0" applyFont="1" applyBorder="1" applyAlignment="1">
      <alignment vertical="center" wrapText="1"/>
    </xf>
    <xf numFmtId="0" fontId="1" fillId="0" borderId="0" xfId="0" applyFont="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5" fillId="0" borderId="1" xfId="0" applyFont="1" applyFill="1" applyBorder="1" applyAlignment="1">
      <alignment horizontal="center" vertical="center" wrapText="1"/>
    </xf>
    <xf numFmtId="0" fontId="1" fillId="0" borderId="0" xfId="0" applyNumberFormat="1" applyFont="1" applyBorder="1" applyAlignment="1">
      <alignment horizontal="left" vertical="center" wrapText="1"/>
    </xf>
    <xf numFmtId="0" fontId="6" fillId="0" borderId="1"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0" fontId="1" fillId="0" borderId="0" xfId="0" applyFont="1" applyBorder="1" applyAlignment="1">
      <alignment horizontal="left" vertical="center" wrapText="1"/>
    </xf>
    <xf numFmtId="0" fontId="6" fillId="0" borderId="1" xfId="0" applyFont="1" applyFill="1" applyBorder="1" applyAlignment="1">
      <alignment horizontal="left" vertical="center"/>
    </xf>
    <xf numFmtId="0" fontId="1" fillId="0" borderId="0" xfId="2" applyFont="1" applyBorder="1" applyAlignment="1">
      <alignment vertical="center" wrapText="1"/>
    </xf>
    <xf numFmtId="0" fontId="9" fillId="0" borderId="0" xfId="2" applyFont="1">
      <alignment vertical="center"/>
    </xf>
    <xf numFmtId="0" fontId="1" fillId="0" borderId="0" xfId="2" applyFont="1" applyAlignment="1">
      <alignment vertical="center" wrapText="1"/>
    </xf>
    <xf numFmtId="0" fontId="2" fillId="0" borderId="0" xfId="2" applyFont="1" applyBorder="1" applyAlignment="1">
      <alignment vertical="center" wrapText="1"/>
    </xf>
    <xf numFmtId="0" fontId="4" fillId="0" borderId="0" xfId="2" applyFont="1" applyBorder="1" applyAlignment="1">
      <alignment vertical="center" wrapText="1"/>
    </xf>
    <xf numFmtId="0" fontId="4" fillId="0" borderId="0" xfId="2" applyFont="1" applyBorder="1" applyAlignment="1">
      <alignment horizontal="right" vertical="center" wrapText="1"/>
    </xf>
    <xf numFmtId="0" fontId="5" fillId="0" borderId="1" xfId="2" applyFont="1" applyFill="1" applyBorder="1" applyAlignment="1">
      <alignment horizontal="center" vertical="center" wrapText="1"/>
    </xf>
    <xf numFmtId="0" fontId="1" fillId="0" borderId="0" xfId="2" applyFont="1" applyBorder="1" applyAlignment="1">
      <alignment horizontal="left" vertical="center" wrapText="1"/>
    </xf>
    <xf numFmtId="0" fontId="6" fillId="0" borderId="1" xfId="2" applyFont="1" applyFill="1" applyBorder="1" applyAlignment="1">
      <alignment horizontal="left" vertical="center" wrapText="1"/>
    </xf>
    <xf numFmtId="176" fontId="6" fillId="0" borderId="1" xfId="2" applyNumberFormat="1" applyFont="1" applyFill="1" applyBorder="1" applyAlignment="1">
      <alignment horizontal="center" vertical="center" wrapText="1"/>
    </xf>
    <xf numFmtId="0" fontId="6" fillId="0" borderId="1" xfId="2" applyFont="1" applyFill="1" applyBorder="1" applyAlignment="1">
      <alignment horizontal="left" vertical="center"/>
    </xf>
    <xf numFmtId="176" fontId="6" fillId="0" borderId="0" xfId="0" applyNumberFormat="1" applyFont="1" applyFill="1" applyBorder="1" applyAlignment="1">
      <alignment horizontal="center" vertical="center" wrapText="1"/>
    </xf>
    <xf numFmtId="0" fontId="11" fillId="0" borderId="1" xfId="2" applyFont="1" applyFill="1" applyBorder="1" applyAlignment="1">
      <alignment horizontal="center" vertical="center" wrapText="1"/>
    </xf>
    <xf numFmtId="0" fontId="12" fillId="0" borderId="1" xfId="2" applyFont="1" applyFill="1" applyBorder="1" applyAlignment="1">
      <alignment horizontal="left" vertical="center" wrapText="1"/>
    </xf>
    <xf numFmtId="177" fontId="13" fillId="0" borderId="1" xfId="2" applyNumberFormat="1" applyFont="1" applyFill="1" applyBorder="1" applyAlignment="1">
      <alignment horizontal="center" vertical="center" wrapText="1"/>
    </xf>
    <xf numFmtId="177" fontId="13" fillId="0" borderId="1" xfId="2" applyNumberFormat="1" applyFont="1" applyFill="1" applyBorder="1" applyAlignment="1">
      <alignment horizontal="center" vertical="center"/>
    </xf>
    <xf numFmtId="0" fontId="14" fillId="0" borderId="0" xfId="2" applyFont="1">
      <alignment vertical="center"/>
    </xf>
    <xf numFmtId="0" fontId="9" fillId="0" borderId="0" xfId="2" applyFont="1" applyAlignment="1">
      <alignment horizontal="right" vertical="center"/>
    </xf>
    <xf numFmtId="177" fontId="13" fillId="2" borderId="1" xfId="2" applyNumberFormat="1" applyFont="1" applyFill="1" applyBorder="1" applyAlignment="1">
      <alignment horizontal="center" vertical="center" wrapText="1"/>
    </xf>
    <xf numFmtId="0" fontId="9" fillId="0" borderId="0" xfId="2" applyFont="1" applyFill="1" applyAlignment="1">
      <alignment vertical="center"/>
    </xf>
    <xf numFmtId="0" fontId="15" fillId="0" borderId="0"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1" xfId="2" applyFont="1" applyFill="1" applyBorder="1" applyAlignment="1">
      <alignment horizontal="center" vertical="center" wrapText="1"/>
    </xf>
    <xf numFmtId="176" fontId="17" fillId="0" borderId="1" xfId="2" applyNumberFormat="1" applyFont="1" applyFill="1" applyBorder="1" applyAlignment="1">
      <alignment horizontal="center" vertical="center" wrapText="1"/>
    </xf>
    <xf numFmtId="0" fontId="4" fillId="0" borderId="0" xfId="2" applyFont="1" applyBorder="1" applyAlignment="1">
      <alignment horizontal="left" vertical="center" wrapText="1"/>
    </xf>
    <xf numFmtId="0" fontId="18" fillId="0" borderId="1" xfId="2" applyFont="1" applyFill="1" applyBorder="1" applyAlignment="1">
      <alignment horizontal="center" vertical="center" wrapText="1"/>
    </xf>
    <xf numFmtId="0" fontId="19" fillId="0" borderId="1" xfId="2" applyFont="1" applyFill="1" applyBorder="1" applyAlignment="1">
      <alignment horizontal="center" vertical="center" wrapText="1"/>
    </xf>
    <xf numFmtId="176" fontId="13" fillId="0" borderId="0" xfId="2" applyNumberFormat="1" applyFont="1" applyFill="1" applyBorder="1" applyAlignment="1">
      <alignment horizontal="center" vertical="center" wrapText="1"/>
    </xf>
    <xf numFmtId="176" fontId="13" fillId="0" borderId="1" xfId="2"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 fillId="0" borderId="0" xfId="3" applyFont="1" applyFill="1" applyBorder="1" applyAlignment="1">
      <alignment vertical="center" wrapText="1"/>
    </xf>
    <xf numFmtId="0" fontId="9" fillId="0" borderId="0" xfId="3" applyFont="1" applyFill="1" applyBorder="1" applyAlignment="1">
      <alignment vertical="center"/>
    </xf>
    <xf numFmtId="0" fontId="14" fillId="0" borderId="0" xfId="3" applyFont="1" applyFill="1" applyBorder="1" applyAlignment="1">
      <alignment vertical="center"/>
    </xf>
    <xf numFmtId="0" fontId="4" fillId="0" borderId="0" xfId="3" applyFont="1" applyFill="1" applyBorder="1" applyAlignment="1">
      <alignment horizontal="right" vertical="center" wrapText="1"/>
    </xf>
    <xf numFmtId="0" fontId="21" fillId="2" borderId="1"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22" fillId="0" borderId="0" xfId="2" applyFont="1" applyFill="1" applyAlignment="1">
      <alignment vertical="center"/>
    </xf>
    <xf numFmtId="0" fontId="24" fillId="0" borderId="0" xfId="2" applyFont="1" applyFill="1" applyBorder="1" applyAlignment="1">
      <alignment horizontal="justify" vertical="center" wrapText="1"/>
    </xf>
    <xf numFmtId="0" fontId="24" fillId="0" borderId="0" xfId="2" applyFont="1" applyFill="1" applyBorder="1" applyAlignment="1">
      <alignment horizontal="left" vertical="center" wrapText="1"/>
    </xf>
    <xf numFmtId="0" fontId="24" fillId="0" borderId="10" xfId="2" applyFont="1" applyFill="1" applyBorder="1" applyAlignment="1">
      <alignment horizontal="center" vertical="center" wrapText="1"/>
    </xf>
    <xf numFmtId="0" fontId="24" fillId="0" borderId="1" xfId="2" applyFont="1" applyFill="1" applyBorder="1" applyAlignment="1">
      <alignment horizontal="center" vertical="center" wrapText="1"/>
    </xf>
    <xf numFmtId="0" fontId="24" fillId="0" borderId="11" xfId="2" applyFont="1" applyFill="1" applyBorder="1" applyAlignment="1">
      <alignment horizontal="center" vertical="center" wrapText="1"/>
    </xf>
    <xf numFmtId="0" fontId="24" fillId="0" borderId="2" xfId="2" applyFont="1" applyFill="1" applyBorder="1" applyAlignment="1">
      <alignment horizontal="center" vertical="center" wrapText="1"/>
    </xf>
    <xf numFmtId="176" fontId="19" fillId="0" borderId="1" xfId="2" applyNumberFormat="1" applyFont="1" applyFill="1" applyBorder="1" applyAlignment="1">
      <alignment horizontal="center" vertical="center" wrapText="1"/>
    </xf>
    <xf numFmtId="0" fontId="7" fillId="0" borderId="0" xfId="2" applyFont="1" applyFill="1" applyAlignment="1">
      <alignment vertical="center"/>
    </xf>
    <xf numFmtId="0" fontId="25" fillId="0" borderId="0" xfId="4" applyFont="1" applyFill="1" applyAlignment="1">
      <alignment vertical="center"/>
    </xf>
    <xf numFmtId="0" fontId="7" fillId="0" borderId="0" xfId="4" applyFont="1" applyFill="1" applyAlignment="1">
      <alignment vertical="center"/>
    </xf>
    <xf numFmtId="0" fontId="6" fillId="0" borderId="0" xfId="4" applyFont="1" applyFill="1" applyBorder="1" applyAlignment="1">
      <alignment horizontal="left" vertical="center" wrapText="1"/>
    </xf>
    <xf numFmtId="0" fontId="6" fillId="0" borderId="0" xfId="4" applyFont="1" applyFill="1" applyBorder="1" applyAlignment="1">
      <alignment horizontal="justify" vertical="center" wrapText="1"/>
    </xf>
    <xf numFmtId="0" fontId="26" fillId="0" borderId="0" xfId="4" applyFont="1" applyFill="1" applyBorder="1" applyAlignment="1">
      <alignment horizontal="right" vertical="center" wrapText="1"/>
    </xf>
    <xf numFmtId="0" fontId="27" fillId="0" borderId="1" xfId="4" applyFont="1" applyFill="1" applyBorder="1" applyAlignment="1">
      <alignment horizontal="center" vertical="center" wrapText="1"/>
    </xf>
    <xf numFmtId="0" fontId="26" fillId="0" borderId="1" xfId="4" applyFont="1" applyFill="1" applyBorder="1" applyAlignment="1">
      <alignment horizontal="center" vertical="center" wrapText="1"/>
    </xf>
    <xf numFmtId="0" fontId="26" fillId="2" borderId="1" xfId="4" applyFont="1" applyFill="1" applyBorder="1" applyAlignment="1">
      <alignment horizontal="center" vertical="center" wrapText="1"/>
    </xf>
    <xf numFmtId="0" fontId="26" fillId="0" borderId="1" xfId="4" applyFont="1" applyFill="1" applyBorder="1" applyAlignment="1">
      <alignment horizontal="center" vertical="center"/>
    </xf>
    <xf numFmtId="0" fontId="25" fillId="0" borderId="0" xfId="4" applyFont="1" applyFill="1" applyAlignment="1">
      <alignment horizontal="left" vertical="center"/>
    </xf>
    <xf numFmtId="0" fontId="22" fillId="0" borderId="0" xfId="4" applyFont="1" applyFill="1" applyAlignment="1">
      <alignment horizontal="left" vertical="center"/>
    </xf>
    <xf numFmtId="0" fontId="22" fillId="0" borderId="0" xfId="4" applyFont="1" applyFill="1" applyAlignment="1">
      <alignment vertical="center"/>
    </xf>
    <xf numFmtId="0" fontId="7" fillId="0" borderId="0" xfId="4" applyFont="1" applyFill="1" applyAlignment="1">
      <alignment horizontal="left" vertical="center"/>
    </xf>
    <xf numFmtId="0" fontId="7" fillId="0" borderId="0" xfId="4" applyFont="1" applyFill="1" applyAlignment="1">
      <alignment horizontal="center" vertical="center"/>
    </xf>
    <xf numFmtId="0" fontId="7" fillId="0" borderId="0" xfId="4" applyFont="1" applyFill="1" applyAlignment="1">
      <alignment horizontal="right" vertical="center"/>
    </xf>
    <xf numFmtId="0" fontId="28" fillId="0" borderId="2" xfId="4" applyFont="1" applyFill="1" applyBorder="1" applyAlignment="1">
      <alignment horizontal="center" vertical="center"/>
    </xf>
    <xf numFmtId="0" fontId="28" fillId="0" borderId="1" xfId="4" applyFont="1" applyFill="1" applyBorder="1" applyAlignment="1">
      <alignment horizontal="center" vertical="center"/>
    </xf>
    <xf numFmtId="0" fontId="28" fillId="0" borderId="2" xfId="4" applyNumberFormat="1" applyFont="1" applyFill="1" applyBorder="1" applyAlignment="1">
      <alignment horizontal="center" vertical="center" wrapText="1"/>
    </xf>
    <xf numFmtId="0" fontId="28" fillId="0" borderId="2" xfId="4" applyFont="1" applyFill="1" applyBorder="1" applyAlignment="1">
      <alignment horizontal="center" vertical="center" wrapText="1"/>
    </xf>
    <xf numFmtId="0" fontId="28" fillId="0" borderId="1" xfId="4" applyFont="1" applyFill="1" applyBorder="1" applyAlignment="1">
      <alignment vertical="center"/>
    </xf>
    <xf numFmtId="178" fontId="28" fillId="0" borderId="1" xfId="4" applyNumberFormat="1" applyFont="1" applyFill="1" applyBorder="1" applyAlignment="1">
      <alignment horizontal="right" vertical="center"/>
    </xf>
    <xf numFmtId="176" fontId="28" fillId="0" borderId="1" xfId="4" applyNumberFormat="1" applyFont="1" applyFill="1" applyBorder="1" applyAlignment="1">
      <alignment horizontal="right" vertical="center"/>
    </xf>
    <xf numFmtId="0" fontId="29" fillId="0" borderId="1" xfId="4" applyFont="1" applyFill="1" applyBorder="1" applyAlignment="1">
      <alignment horizontal="center" vertical="center" wrapText="1"/>
    </xf>
    <xf numFmtId="0" fontId="29" fillId="2" borderId="1" xfId="4" applyFont="1" applyFill="1" applyBorder="1" applyAlignment="1">
      <alignment horizontal="center" vertical="center" wrapText="1"/>
    </xf>
    <xf numFmtId="178" fontId="29" fillId="0" borderId="1" xfId="4" applyNumberFormat="1" applyFont="1" applyFill="1" applyBorder="1" applyAlignment="1">
      <alignment horizontal="right" vertical="center" wrapText="1"/>
    </xf>
    <xf numFmtId="10" fontId="29" fillId="0" borderId="1" xfId="4" applyNumberFormat="1" applyFont="1" applyFill="1" applyBorder="1" applyAlignment="1">
      <alignment horizontal="center" vertical="center" wrapText="1"/>
    </xf>
    <xf numFmtId="176" fontId="29" fillId="0" borderId="1" xfId="4" applyNumberFormat="1" applyFont="1" applyFill="1" applyBorder="1" applyAlignment="1">
      <alignment horizontal="right" vertical="center" wrapText="1"/>
    </xf>
    <xf numFmtId="0" fontId="3" fillId="0" borderId="0" xfId="0" applyFont="1" applyBorder="1" applyAlignment="1">
      <alignment horizontal="center" vertical="center" wrapText="1"/>
    </xf>
    <xf numFmtId="0" fontId="3" fillId="0" borderId="0" xfId="2" applyFont="1" applyBorder="1" applyAlignment="1">
      <alignment horizontal="center" vertical="center" wrapText="1"/>
    </xf>
    <xf numFmtId="0" fontId="11" fillId="0" borderId="2"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1" xfId="2" applyFont="1" applyFill="1" applyBorder="1" applyAlignment="1">
      <alignment horizontal="center" vertical="center" wrapText="1"/>
    </xf>
    <xf numFmtId="0" fontId="3" fillId="0" borderId="0" xfId="2" applyFont="1" applyAlignment="1">
      <alignment horizontal="center" vertical="center" wrapText="1"/>
    </xf>
    <xf numFmtId="0" fontId="4" fillId="0" borderId="0" xfId="2" applyFont="1" applyBorder="1" applyAlignment="1">
      <alignment horizontal="left" vertical="center" wrapText="1"/>
    </xf>
    <xf numFmtId="0" fontId="17" fillId="0" borderId="1" xfId="2" applyFont="1" applyFill="1" applyBorder="1" applyAlignment="1">
      <alignment horizontal="center" vertical="center" wrapText="1"/>
    </xf>
    <xf numFmtId="0" fontId="14" fillId="0" borderId="0" xfId="2" applyFont="1" applyAlignment="1">
      <alignment horizontal="left" vertical="center"/>
    </xf>
    <xf numFmtId="0" fontId="14" fillId="0" borderId="0" xfId="2" applyFont="1" applyFill="1" applyAlignment="1">
      <alignment horizontal="left" vertical="center"/>
    </xf>
    <xf numFmtId="0" fontId="3" fillId="0" borderId="0" xfId="2" applyFont="1" applyFill="1" applyAlignment="1">
      <alignment horizontal="center" vertical="center" wrapText="1"/>
    </xf>
    <xf numFmtId="0" fontId="15" fillId="0" borderId="0" xfId="2" applyFont="1" applyFill="1" applyBorder="1" applyAlignment="1">
      <alignment horizontal="right" vertical="center" wrapText="1"/>
    </xf>
    <xf numFmtId="0" fontId="15" fillId="0" borderId="0" xfId="2" applyFont="1" applyFill="1" applyAlignment="1">
      <alignment horizontal="right" vertical="center" wrapText="1"/>
    </xf>
    <xf numFmtId="0" fontId="16" fillId="0" borderId="4" xfId="2" applyFont="1" applyFill="1" applyBorder="1" applyAlignment="1">
      <alignment horizontal="center" vertical="center" wrapText="1"/>
    </xf>
    <xf numFmtId="0" fontId="16" fillId="0" borderId="5" xfId="2" applyFont="1" applyFill="1" applyBorder="1" applyAlignment="1">
      <alignment horizontal="center" vertical="center" wrapText="1"/>
    </xf>
    <xf numFmtId="0" fontId="16" fillId="0" borderId="6" xfId="2" applyFont="1" applyFill="1" applyBorder="1" applyAlignment="1">
      <alignment horizontal="center" vertical="center" wrapText="1"/>
    </xf>
    <xf numFmtId="0" fontId="16" fillId="0" borderId="7" xfId="2" applyFont="1" applyFill="1" applyBorder="1" applyAlignment="1">
      <alignment horizontal="center" vertical="center" wrapText="1"/>
    </xf>
    <xf numFmtId="0" fontId="16" fillId="0" borderId="8" xfId="2" applyFont="1" applyFill="1" applyBorder="1" applyAlignment="1">
      <alignment horizontal="center" vertical="center" wrapText="1"/>
    </xf>
    <xf numFmtId="0" fontId="16" fillId="0" borderId="9"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31" fillId="0" borderId="0" xfId="3" applyFont="1" applyFill="1" applyBorder="1" applyAlignment="1">
      <alignment horizontal="center" vertical="center" wrapText="1"/>
    </xf>
    <xf numFmtId="0" fontId="23" fillId="0" borderId="0" xfId="2" applyFont="1" applyFill="1" applyBorder="1" applyAlignment="1">
      <alignment horizontal="center" vertical="center" wrapText="1"/>
    </xf>
    <xf numFmtId="0" fontId="24" fillId="0" borderId="0" xfId="2" applyFont="1" applyFill="1" applyBorder="1" applyAlignment="1">
      <alignment horizontal="left" vertical="center" wrapText="1"/>
    </xf>
    <xf numFmtId="0" fontId="6" fillId="0" borderId="0" xfId="2" applyFont="1" applyFill="1" applyBorder="1" applyAlignment="1">
      <alignment horizontal="right" vertical="center" wrapText="1"/>
    </xf>
    <xf numFmtId="0" fontId="19" fillId="0" borderId="2" xfId="2" applyFont="1" applyFill="1" applyBorder="1" applyAlignment="1">
      <alignment horizontal="center" vertical="center" wrapText="1"/>
    </xf>
    <xf numFmtId="0" fontId="19" fillId="0" borderId="3" xfId="2" applyFont="1" applyFill="1" applyBorder="1" applyAlignment="1">
      <alignment horizontal="center" vertical="center" wrapText="1"/>
    </xf>
    <xf numFmtId="0" fontId="23" fillId="0" borderId="0" xfId="4" applyFont="1" applyFill="1" applyBorder="1" applyAlignment="1">
      <alignment horizontal="center" vertical="center" wrapText="1"/>
    </xf>
    <xf numFmtId="0" fontId="32" fillId="0" borderId="0" xfId="4" applyFont="1" applyFill="1" applyAlignment="1">
      <alignment horizontal="center" vertical="center"/>
    </xf>
    <xf numFmtId="0" fontId="30" fillId="0" borderId="5" xfId="4" applyFont="1" applyFill="1" applyBorder="1" applyAlignment="1">
      <alignment horizontal="left"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24"/>
  <sheetViews>
    <sheetView workbookViewId="0">
      <pane ySplit="7" topLeftCell="A8" activePane="bottomLeft" state="frozen"/>
      <selection pane="bottomLeft" activeCell="E7" sqref="E7"/>
    </sheetView>
  </sheetViews>
  <sheetFormatPr defaultColWidth="10" defaultRowHeight="13.5"/>
  <cols>
    <col min="1" max="2" width="9" hidden="1" customWidth="1"/>
    <col min="3" max="3" width="22.125" customWidth="1"/>
    <col min="4" max="4" width="20" customWidth="1"/>
    <col min="5" max="5" width="24.25" customWidth="1"/>
    <col min="6" max="6" width="15.75" customWidth="1"/>
    <col min="7" max="7" width="9.75" customWidth="1"/>
  </cols>
  <sheetData>
    <row r="1" spans="1:9" ht="22.5" hidden="1">
      <c r="A1" s="1">
        <v>0</v>
      </c>
      <c r="B1" s="1" t="s">
        <v>0</v>
      </c>
      <c r="C1" s="1" t="s">
        <v>1</v>
      </c>
      <c r="D1" s="1" t="s">
        <v>2</v>
      </c>
    </row>
    <row r="2" spans="1:9" ht="22.5" hidden="1">
      <c r="A2" s="1">
        <v>0</v>
      </c>
      <c r="B2" s="1" t="s">
        <v>3</v>
      </c>
      <c r="C2" s="1" t="s">
        <v>4</v>
      </c>
      <c r="D2" s="1" t="s">
        <v>5</v>
      </c>
    </row>
    <row r="3" spans="1:9" hidden="1">
      <c r="A3" s="1">
        <v>0</v>
      </c>
      <c r="B3" s="1" t="s">
        <v>6</v>
      </c>
      <c r="C3" s="1" t="s">
        <v>7</v>
      </c>
      <c r="E3" s="2"/>
    </row>
    <row r="4" spans="1:9" ht="24.95" customHeight="1">
      <c r="A4" s="1">
        <v>0</v>
      </c>
      <c r="B4" s="1"/>
      <c r="C4" s="3" t="s">
        <v>8</v>
      </c>
    </row>
    <row r="5" spans="1:9" ht="35.1" customHeight="1">
      <c r="A5" s="1">
        <v>0</v>
      </c>
      <c r="C5" s="84" t="s">
        <v>208</v>
      </c>
      <c r="D5" s="84"/>
      <c r="E5" s="84"/>
      <c r="F5" s="84"/>
    </row>
    <row r="6" spans="1:9" ht="24.95" customHeight="1">
      <c r="A6" s="1">
        <v>0</v>
      </c>
      <c r="C6" s="4"/>
      <c r="D6" s="4"/>
      <c r="F6" s="5" t="s">
        <v>9</v>
      </c>
    </row>
    <row r="7" spans="1:9" ht="36.950000000000003" customHeight="1">
      <c r="A7" s="1">
        <v>0</v>
      </c>
      <c r="C7" s="6" t="s">
        <v>10</v>
      </c>
      <c r="D7" s="6" t="s">
        <v>218</v>
      </c>
      <c r="E7" s="6" t="s">
        <v>11</v>
      </c>
      <c r="F7" s="6" t="s">
        <v>12</v>
      </c>
    </row>
    <row r="8" spans="1:9" ht="30" customHeight="1">
      <c r="A8" s="1" t="s">
        <v>13</v>
      </c>
      <c r="B8" s="7">
        <v>65</v>
      </c>
      <c r="C8" s="8" t="s">
        <v>14</v>
      </c>
      <c r="D8" s="9">
        <v>4425.93</v>
      </c>
      <c r="E8" s="9">
        <v>278</v>
      </c>
      <c r="F8" s="9">
        <v>3955.49</v>
      </c>
    </row>
    <row r="9" spans="1:9" ht="30" customHeight="1">
      <c r="A9" s="1" t="s">
        <v>13</v>
      </c>
      <c r="B9" s="7">
        <v>6500</v>
      </c>
      <c r="C9" s="8" t="s">
        <v>15</v>
      </c>
      <c r="D9" s="9">
        <v>1214.8800000000001</v>
      </c>
      <c r="E9" s="9">
        <v>20</v>
      </c>
      <c r="F9" s="9">
        <v>1107.6199999999999</v>
      </c>
    </row>
    <row r="10" spans="1:9" ht="30" customHeight="1">
      <c r="A10" s="1"/>
      <c r="B10" s="10"/>
      <c r="C10" s="8" t="s">
        <v>16</v>
      </c>
      <c r="D10" s="9">
        <v>3211.05</v>
      </c>
      <c r="E10" s="9">
        <v>258</v>
      </c>
      <c r="F10" s="9">
        <v>2847.87</v>
      </c>
    </row>
    <row r="11" spans="1:9" ht="30" customHeight="1">
      <c r="A11" s="1" t="s">
        <v>13</v>
      </c>
      <c r="B11" s="7">
        <v>6501</v>
      </c>
      <c r="C11" s="11" t="s">
        <v>17</v>
      </c>
      <c r="D11" s="9">
        <v>489.06200000000001</v>
      </c>
      <c r="E11" s="9">
        <v>2.89</v>
      </c>
      <c r="F11" s="9">
        <v>431.87</v>
      </c>
      <c r="I11" s="23"/>
    </row>
    <row r="12" spans="1:9" ht="30" customHeight="1">
      <c r="A12" s="1" t="s">
        <v>13</v>
      </c>
      <c r="B12" s="7">
        <v>6502</v>
      </c>
      <c r="C12" s="11" t="s">
        <v>18</v>
      </c>
      <c r="D12" s="9">
        <v>188.28299999999999</v>
      </c>
      <c r="E12" s="9">
        <v>5.6</v>
      </c>
      <c r="F12" s="9">
        <v>158.99</v>
      </c>
    </row>
    <row r="13" spans="1:9" ht="30" customHeight="1">
      <c r="A13" s="1" t="s">
        <v>13</v>
      </c>
      <c r="B13" s="7">
        <v>6540</v>
      </c>
      <c r="C13" s="11" t="s">
        <v>19</v>
      </c>
      <c r="D13" s="9">
        <v>285.43700000000001</v>
      </c>
      <c r="E13" s="9">
        <v>27.3</v>
      </c>
      <c r="F13" s="9">
        <v>258.63</v>
      </c>
    </row>
    <row r="14" spans="1:9" ht="30" customHeight="1">
      <c r="A14" s="1" t="s">
        <v>13</v>
      </c>
      <c r="B14" s="7">
        <v>6542</v>
      </c>
      <c r="C14" s="11" t="s">
        <v>20</v>
      </c>
      <c r="D14" s="9">
        <v>186.191</v>
      </c>
      <c r="E14" s="9">
        <v>16.5</v>
      </c>
      <c r="F14" s="9">
        <v>153.35</v>
      </c>
    </row>
    <row r="15" spans="1:9" ht="30" customHeight="1">
      <c r="A15" s="1" t="s">
        <v>13</v>
      </c>
      <c r="B15" s="7">
        <v>6543</v>
      </c>
      <c r="C15" s="11" t="s">
        <v>21</v>
      </c>
      <c r="D15" s="9">
        <v>176.52340000000001</v>
      </c>
      <c r="E15" s="9">
        <v>16.8</v>
      </c>
      <c r="F15" s="9">
        <v>161.79</v>
      </c>
    </row>
    <row r="16" spans="1:9" ht="30" customHeight="1">
      <c r="A16" s="1" t="s">
        <v>13</v>
      </c>
      <c r="B16" s="7">
        <v>6527</v>
      </c>
      <c r="C16" s="11" t="s">
        <v>22</v>
      </c>
      <c r="D16" s="9">
        <v>136.16</v>
      </c>
      <c r="E16" s="9">
        <v>13.1</v>
      </c>
      <c r="F16" s="9">
        <v>120.55</v>
      </c>
    </row>
    <row r="17" spans="1:6" ht="30" customHeight="1">
      <c r="A17" s="1" t="s">
        <v>13</v>
      </c>
      <c r="B17" s="7">
        <v>6523</v>
      </c>
      <c r="C17" s="11" t="s">
        <v>23</v>
      </c>
      <c r="D17" s="9">
        <v>272.77</v>
      </c>
      <c r="E17" s="9">
        <v>30.61</v>
      </c>
      <c r="F17" s="9">
        <v>232.3</v>
      </c>
    </row>
    <row r="18" spans="1:6" ht="30" customHeight="1">
      <c r="A18" s="1" t="s">
        <v>13</v>
      </c>
      <c r="B18" s="7">
        <v>6528</v>
      </c>
      <c r="C18" s="11" t="s">
        <v>24</v>
      </c>
      <c r="D18" s="9">
        <v>227.785</v>
      </c>
      <c r="E18" s="9">
        <v>23.4</v>
      </c>
      <c r="F18" s="9">
        <v>204.88</v>
      </c>
    </row>
    <row r="19" spans="1:6" ht="30" customHeight="1">
      <c r="A19" s="1" t="s">
        <v>13</v>
      </c>
      <c r="B19" s="7">
        <v>6529</v>
      </c>
      <c r="C19" s="11" t="s">
        <v>25</v>
      </c>
      <c r="D19" s="9">
        <v>268.8236</v>
      </c>
      <c r="E19" s="9">
        <v>28</v>
      </c>
      <c r="F19" s="9">
        <v>239.59</v>
      </c>
    </row>
    <row r="20" spans="1:6" ht="30" customHeight="1">
      <c r="A20" s="1" t="s">
        <v>13</v>
      </c>
      <c r="B20" s="7">
        <v>6530</v>
      </c>
      <c r="C20" s="11" t="s">
        <v>26</v>
      </c>
      <c r="D20" s="9">
        <v>141.0395</v>
      </c>
      <c r="E20" s="9">
        <v>19.3</v>
      </c>
      <c r="F20" s="9">
        <v>135.35</v>
      </c>
    </row>
    <row r="21" spans="1:6" ht="30" customHeight="1">
      <c r="A21" s="1" t="s">
        <v>13</v>
      </c>
      <c r="B21" s="7">
        <v>6531</v>
      </c>
      <c r="C21" s="11" t="s">
        <v>27</v>
      </c>
      <c r="D21" s="9">
        <v>304.61700000000002</v>
      </c>
      <c r="E21" s="9">
        <v>26.5</v>
      </c>
      <c r="F21" s="9">
        <v>280.55</v>
      </c>
    </row>
    <row r="22" spans="1:6" ht="30" customHeight="1">
      <c r="A22" s="1" t="s">
        <v>13</v>
      </c>
      <c r="B22" s="7">
        <v>6532</v>
      </c>
      <c r="C22" s="11" t="s">
        <v>28</v>
      </c>
      <c r="D22" s="9">
        <v>273.36149999999998</v>
      </c>
      <c r="E22" s="9">
        <v>28</v>
      </c>
      <c r="F22" s="9">
        <v>260.85000000000002</v>
      </c>
    </row>
    <row r="23" spans="1:6" ht="30" customHeight="1">
      <c r="A23" s="1" t="s">
        <v>13</v>
      </c>
      <c r="B23" s="7">
        <v>6504</v>
      </c>
      <c r="C23" s="11" t="s">
        <v>29</v>
      </c>
      <c r="D23" s="9">
        <v>93.792000000000002</v>
      </c>
      <c r="E23" s="9">
        <v>6.4</v>
      </c>
      <c r="F23" s="9">
        <v>78.790000000000006</v>
      </c>
    </row>
    <row r="24" spans="1:6" ht="30" customHeight="1">
      <c r="A24" s="1" t="s">
        <v>13</v>
      </c>
      <c r="B24" s="7">
        <v>6505</v>
      </c>
      <c r="C24" s="11" t="s">
        <v>30</v>
      </c>
      <c r="D24" s="9">
        <v>167.20500000000001</v>
      </c>
      <c r="E24" s="9">
        <v>13.6</v>
      </c>
      <c r="F24" s="9">
        <v>130.38</v>
      </c>
    </row>
  </sheetData>
  <mergeCells count="1">
    <mergeCell ref="C5:F5"/>
  </mergeCells>
  <phoneticPr fontId="10" type="noConversion"/>
  <printOptions horizontalCentered="1"/>
  <pageMargins left="0.62916666666666698" right="0.62916666666666698" top="0.78680555555555598" bottom="0.78680555555555598" header="0" footer="0"/>
  <pageSetup paperSize="9" orientation="portrait" r:id="rId1"/>
</worksheet>
</file>

<file path=xl/worksheets/sheet10.xml><?xml version="1.0" encoding="utf-8"?>
<worksheet xmlns="http://schemas.openxmlformats.org/spreadsheetml/2006/main" xmlns:r="http://schemas.openxmlformats.org/officeDocument/2006/relationships">
  <dimension ref="A1:J28"/>
  <sheetViews>
    <sheetView zoomScale="110" zoomScaleNormal="110" workbookViewId="0">
      <selection activeCell="E11" sqref="E11"/>
    </sheetView>
  </sheetViews>
  <sheetFormatPr defaultColWidth="9" defaultRowHeight="13.5"/>
  <cols>
    <col min="1" max="1" width="8" style="58" customWidth="1"/>
    <col min="2" max="2" width="18.125" style="58" customWidth="1"/>
    <col min="3" max="3" width="18.625" style="58" customWidth="1"/>
    <col min="4" max="4" width="32.125" style="58" customWidth="1"/>
    <col min="5" max="5" width="10.75" style="58" customWidth="1"/>
    <col min="6" max="6" width="12.5" style="58" customWidth="1"/>
    <col min="7" max="7" width="13.375" style="58" customWidth="1"/>
    <col min="8" max="8" width="6.5" style="58" customWidth="1"/>
    <col min="9" max="9" width="7.125" style="58" customWidth="1"/>
    <col min="10" max="10" width="12.5" style="58" customWidth="1"/>
    <col min="11" max="16384" width="9" style="58"/>
  </cols>
  <sheetData>
    <row r="1" spans="1:10" ht="20.100000000000001" customHeight="1">
      <c r="A1" s="66" t="s">
        <v>194</v>
      </c>
      <c r="B1" s="67"/>
      <c r="C1" s="68"/>
      <c r="D1" s="68"/>
      <c r="E1" s="68"/>
      <c r="F1" s="68"/>
      <c r="G1" s="68"/>
      <c r="H1" s="68"/>
      <c r="I1" s="68"/>
      <c r="J1" s="68"/>
    </row>
    <row r="2" spans="1:10" ht="26.25" customHeight="1">
      <c r="A2" s="112" t="s">
        <v>217</v>
      </c>
      <c r="B2" s="112"/>
      <c r="C2" s="112"/>
      <c r="D2" s="112"/>
      <c r="E2" s="112"/>
      <c r="F2" s="112"/>
      <c r="G2" s="112"/>
      <c r="H2" s="112"/>
      <c r="I2" s="112"/>
      <c r="J2" s="112"/>
    </row>
    <row r="3" spans="1:10" ht="20.100000000000001" customHeight="1">
      <c r="A3" s="69"/>
      <c r="B3" s="70"/>
      <c r="J3" s="71" t="s">
        <v>9</v>
      </c>
    </row>
    <row r="4" spans="1:10" ht="33.950000000000003" customHeight="1">
      <c r="A4" s="72" t="s">
        <v>69</v>
      </c>
      <c r="B4" s="72" t="s">
        <v>195</v>
      </c>
      <c r="C4" s="72" t="s">
        <v>71</v>
      </c>
      <c r="D4" s="72" t="s">
        <v>72</v>
      </c>
      <c r="E4" s="72" t="s">
        <v>75</v>
      </c>
      <c r="F4" s="73" t="s">
        <v>51</v>
      </c>
      <c r="G4" s="72" t="s">
        <v>183</v>
      </c>
      <c r="H4" s="74" t="s">
        <v>184</v>
      </c>
      <c r="I4" s="75" t="s">
        <v>185</v>
      </c>
      <c r="J4" s="74" t="s">
        <v>196</v>
      </c>
    </row>
    <row r="5" spans="1:10" ht="27.95" customHeight="1">
      <c r="A5" s="73" t="s">
        <v>40</v>
      </c>
      <c r="B5" s="73"/>
      <c r="C5" s="76"/>
      <c r="D5" s="76"/>
      <c r="E5" s="77">
        <f>SUM(E6:E27)</f>
        <v>24.3</v>
      </c>
      <c r="F5" s="77"/>
      <c r="G5" s="77"/>
      <c r="H5" s="77"/>
      <c r="I5" s="77"/>
      <c r="J5" s="78">
        <f>SUM(J6:J27)</f>
        <v>33.95955</v>
      </c>
    </row>
    <row r="6" spans="1:10" ht="36.950000000000003" customHeight="1">
      <c r="A6" s="79">
        <v>1</v>
      </c>
      <c r="B6" s="80" t="s">
        <v>197</v>
      </c>
      <c r="C6" s="80" t="s">
        <v>83</v>
      </c>
      <c r="D6" s="79" t="s">
        <v>84</v>
      </c>
      <c r="E6" s="81">
        <v>0.5</v>
      </c>
      <c r="F6" s="79" t="s">
        <v>49</v>
      </c>
      <c r="G6" s="79" t="s">
        <v>198</v>
      </c>
      <c r="H6" s="79">
        <v>20</v>
      </c>
      <c r="I6" s="82" t="s">
        <v>199</v>
      </c>
      <c r="J6" s="83">
        <f>E6*I6*H6/100+E6</f>
        <v>0.83799999999999997</v>
      </c>
    </row>
    <row r="7" spans="1:10" ht="36.950000000000003" customHeight="1">
      <c r="A7" s="79">
        <v>2</v>
      </c>
      <c r="B7" s="80" t="s">
        <v>197</v>
      </c>
      <c r="C7" s="80" t="s">
        <v>83</v>
      </c>
      <c r="D7" s="79" t="s">
        <v>84</v>
      </c>
      <c r="E7" s="81">
        <v>0.1</v>
      </c>
      <c r="F7" s="79" t="s">
        <v>49</v>
      </c>
      <c r="G7" s="79" t="s">
        <v>198</v>
      </c>
      <c r="H7" s="79">
        <v>20</v>
      </c>
      <c r="I7" s="82" t="s">
        <v>200</v>
      </c>
      <c r="J7" s="83">
        <f>E7*I7*H7/100+E7</f>
        <v>0.16360000000000002</v>
      </c>
    </row>
    <row r="8" spans="1:10" ht="36.950000000000003" customHeight="1">
      <c r="A8" s="79">
        <v>3</v>
      </c>
      <c r="B8" s="80" t="s">
        <v>201</v>
      </c>
      <c r="C8" s="80" t="s">
        <v>86</v>
      </c>
      <c r="D8" s="79" t="s">
        <v>87</v>
      </c>
      <c r="E8" s="81">
        <v>1.2</v>
      </c>
      <c r="F8" s="79" t="s">
        <v>49</v>
      </c>
      <c r="G8" s="79" t="s">
        <v>198</v>
      </c>
      <c r="H8" s="79">
        <v>10</v>
      </c>
      <c r="I8" s="82" t="s">
        <v>202</v>
      </c>
      <c r="J8" s="83">
        <f t="shared" ref="J8:J27" si="0">E8*I8*H8/100+E8</f>
        <v>1.5635999999999999</v>
      </c>
    </row>
    <row r="9" spans="1:10" ht="36.950000000000003" customHeight="1">
      <c r="A9" s="79">
        <v>4</v>
      </c>
      <c r="B9" s="80" t="s">
        <v>197</v>
      </c>
      <c r="C9" s="80" t="s">
        <v>88</v>
      </c>
      <c r="D9" s="79" t="s">
        <v>89</v>
      </c>
      <c r="E9" s="81">
        <v>0.3</v>
      </c>
      <c r="F9" s="79" t="s">
        <v>49</v>
      </c>
      <c r="G9" s="79" t="s">
        <v>198</v>
      </c>
      <c r="H9" s="79">
        <v>20</v>
      </c>
      <c r="I9" s="82" t="s">
        <v>199</v>
      </c>
      <c r="J9" s="83">
        <f t="shared" si="0"/>
        <v>0.50280000000000002</v>
      </c>
    </row>
    <row r="10" spans="1:10" ht="36.950000000000003" customHeight="1">
      <c r="A10" s="79">
        <v>5</v>
      </c>
      <c r="B10" s="80" t="s">
        <v>203</v>
      </c>
      <c r="C10" s="80" t="s">
        <v>90</v>
      </c>
      <c r="D10" s="79" t="s">
        <v>91</v>
      </c>
      <c r="E10" s="81">
        <v>1</v>
      </c>
      <c r="F10" s="79" t="s">
        <v>49</v>
      </c>
      <c r="G10" s="79" t="s">
        <v>198</v>
      </c>
      <c r="H10" s="79">
        <v>10</v>
      </c>
      <c r="I10" s="82" t="s">
        <v>202</v>
      </c>
      <c r="J10" s="83">
        <f t="shared" si="0"/>
        <v>1.3029999999999999</v>
      </c>
    </row>
    <row r="11" spans="1:10" ht="36.950000000000003" customHeight="1">
      <c r="A11" s="79">
        <v>6</v>
      </c>
      <c r="B11" s="80" t="s">
        <v>203</v>
      </c>
      <c r="C11" s="80" t="s">
        <v>93</v>
      </c>
      <c r="D11" s="79" t="s">
        <v>94</v>
      </c>
      <c r="E11" s="81">
        <v>3</v>
      </c>
      <c r="F11" s="79" t="s">
        <v>49</v>
      </c>
      <c r="G11" s="79" t="s">
        <v>198</v>
      </c>
      <c r="H11" s="79">
        <v>10</v>
      </c>
      <c r="I11" s="82" t="s">
        <v>202</v>
      </c>
      <c r="J11" s="83">
        <f t="shared" si="0"/>
        <v>3.9089999999999998</v>
      </c>
    </row>
    <row r="12" spans="1:10" ht="36.950000000000003" customHeight="1">
      <c r="A12" s="79">
        <v>7</v>
      </c>
      <c r="B12" s="80" t="s">
        <v>203</v>
      </c>
      <c r="C12" s="80" t="s">
        <v>95</v>
      </c>
      <c r="D12" s="79" t="s">
        <v>96</v>
      </c>
      <c r="E12" s="81">
        <v>0.2</v>
      </c>
      <c r="F12" s="79" t="s">
        <v>49</v>
      </c>
      <c r="G12" s="79" t="s">
        <v>198</v>
      </c>
      <c r="H12" s="79">
        <v>10</v>
      </c>
      <c r="I12" s="82" t="s">
        <v>202</v>
      </c>
      <c r="J12" s="83">
        <f t="shared" si="0"/>
        <v>0.2606</v>
      </c>
    </row>
    <row r="13" spans="1:10" ht="36.950000000000003" customHeight="1">
      <c r="A13" s="79">
        <v>8</v>
      </c>
      <c r="B13" s="80" t="s">
        <v>99</v>
      </c>
      <c r="C13" s="80" t="s">
        <v>99</v>
      </c>
      <c r="D13" s="79" t="s">
        <v>100</v>
      </c>
      <c r="E13" s="81">
        <v>0.7</v>
      </c>
      <c r="F13" s="79" t="s">
        <v>49</v>
      </c>
      <c r="G13" s="79" t="s">
        <v>198</v>
      </c>
      <c r="H13" s="79">
        <v>15</v>
      </c>
      <c r="I13" s="82" t="s">
        <v>204</v>
      </c>
      <c r="J13" s="83">
        <f t="shared" si="0"/>
        <v>1.04965</v>
      </c>
    </row>
    <row r="14" spans="1:10" ht="36.950000000000003" customHeight="1">
      <c r="A14" s="79">
        <v>9</v>
      </c>
      <c r="B14" s="80" t="s">
        <v>99</v>
      </c>
      <c r="C14" s="80" t="s">
        <v>99</v>
      </c>
      <c r="D14" s="79" t="s">
        <v>102</v>
      </c>
      <c r="E14" s="81">
        <v>1</v>
      </c>
      <c r="F14" s="79" t="s">
        <v>49</v>
      </c>
      <c r="G14" s="79" t="s">
        <v>198</v>
      </c>
      <c r="H14" s="79">
        <v>15</v>
      </c>
      <c r="I14" s="82" t="s">
        <v>204</v>
      </c>
      <c r="J14" s="83">
        <f t="shared" si="0"/>
        <v>1.4995000000000001</v>
      </c>
    </row>
    <row r="15" spans="1:10" ht="36.950000000000003" customHeight="1">
      <c r="A15" s="79">
        <v>10</v>
      </c>
      <c r="B15" s="80" t="s">
        <v>99</v>
      </c>
      <c r="C15" s="80" t="s">
        <v>99</v>
      </c>
      <c r="D15" s="79" t="s">
        <v>103</v>
      </c>
      <c r="E15" s="81">
        <v>0.7</v>
      </c>
      <c r="F15" s="79" t="s">
        <v>49</v>
      </c>
      <c r="G15" s="79" t="s">
        <v>198</v>
      </c>
      <c r="H15" s="79">
        <v>15</v>
      </c>
      <c r="I15" s="82" t="s">
        <v>204</v>
      </c>
      <c r="J15" s="83">
        <f t="shared" si="0"/>
        <v>1.04965</v>
      </c>
    </row>
    <row r="16" spans="1:10" ht="36.950000000000003" customHeight="1">
      <c r="A16" s="79">
        <v>11</v>
      </c>
      <c r="B16" s="80" t="s">
        <v>99</v>
      </c>
      <c r="C16" s="80" t="s">
        <v>99</v>
      </c>
      <c r="D16" s="79" t="s">
        <v>104</v>
      </c>
      <c r="E16" s="81">
        <v>0.4</v>
      </c>
      <c r="F16" s="79" t="s">
        <v>49</v>
      </c>
      <c r="G16" s="79" t="s">
        <v>198</v>
      </c>
      <c r="H16" s="79">
        <v>15</v>
      </c>
      <c r="I16" s="82" t="s">
        <v>204</v>
      </c>
      <c r="J16" s="83">
        <f t="shared" si="0"/>
        <v>0.5998</v>
      </c>
    </row>
    <row r="17" spans="1:10" ht="36.950000000000003" customHeight="1">
      <c r="A17" s="79">
        <v>12</v>
      </c>
      <c r="B17" s="80" t="s">
        <v>99</v>
      </c>
      <c r="C17" s="80" t="s">
        <v>99</v>
      </c>
      <c r="D17" s="79" t="s">
        <v>105</v>
      </c>
      <c r="E17" s="81">
        <v>0.5</v>
      </c>
      <c r="F17" s="79" t="s">
        <v>49</v>
      </c>
      <c r="G17" s="79" t="s">
        <v>198</v>
      </c>
      <c r="H17" s="79">
        <v>15</v>
      </c>
      <c r="I17" s="82" t="s">
        <v>204</v>
      </c>
      <c r="J17" s="83">
        <f t="shared" si="0"/>
        <v>0.74975000000000003</v>
      </c>
    </row>
    <row r="18" spans="1:10" ht="36.950000000000003" customHeight="1">
      <c r="A18" s="79">
        <v>13</v>
      </c>
      <c r="B18" s="80" t="s">
        <v>203</v>
      </c>
      <c r="C18" s="80" t="s">
        <v>93</v>
      </c>
      <c r="D18" s="79" t="s">
        <v>106</v>
      </c>
      <c r="E18" s="81">
        <v>1.8</v>
      </c>
      <c r="F18" s="79" t="s">
        <v>49</v>
      </c>
      <c r="G18" s="79" t="s">
        <v>198</v>
      </c>
      <c r="H18" s="79">
        <v>20</v>
      </c>
      <c r="I18" s="82" t="s">
        <v>199</v>
      </c>
      <c r="J18" s="83">
        <f t="shared" si="0"/>
        <v>3.0167999999999999</v>
      </c>
    </row>
    <row r="19" spans="1:10" ht="36.950000000000003" customHeight="1">
      <c r="A19" s="79">
        <v>14</v>
      </c>
      <c r="B19" s="80" t="s">
        <v>203</v>
      </c>
      <c r="C19" s="80" t="s">
        <v>107</v>
      </c>
      <c r="D19" s="79" t="s">
        <v>108</v>
      </c>
      <c r="E19" s="81">
        <v>3.2</v>
      </c>
      <c r="F19" s="79" t="s">
        <v>49</v>
      </c>
      <c r="G19" s="79" t="s">
        <v>198</v>
      </c>
      <c r="H19" s="79">
        <v>10</v>
      </c>
      <c r="I19" s="82" t="s">
        <v>202</v>
      </c>
      <c r="J19" s="83">
        <f t="shared" si="0"/>
        <v>4.1696</v>
      </c>
    </row>
    <row r="20" spans="1:10" ht="36.950000000000003" customHeight="1">
      <c r="A20" s="79">
        <v>15</v>
      </c>
      <c r="B20" s="80" t="s">
        <v>203</v>
      </c>
      <c r="C20" s="80" t="s">
        <v>109</v>
      </c>
      <c r="D20" s="79" t="s">
        <v>110</v>
      </c>
      <c r="E20" s="81">
        <v>1.5</v>
      </c>
      <c r="F20" s="79" t="s">
        <v>49</v>
      </c>
      <c r="G20" s="79" t="s">
        <v>198</v>
      </c>
      <c r="H20" s="79">
        <v>10</v>
      </c>
      <c r="I20" s="82" t="s">
        <v>202</v>
      </c>
      <c r="J20" s="83">
        <f t="shared" si="0"/>
        <v>1.9544999999999999</v>
      </c>
    </row>
    <row r="21" spans="1:10" ht="36.950000000000003" customHeight="1">
      <c r="A21" s="79">
        <v>16</v>
      </c>
      <c r="B21" s="80" t="s">
        <v>205</v>
      </c>
      <c r="C21" s="80" t="s">
        <v>114</v>
      </c>
      <c r="D21" s="79" t="s">
        <v>115</v>
      </c>
      <c r="E21" s="81">
        <v>0.3</v>
      </c>
      <c r="F21" s="79" t="s">
        <v>49</v>
      </c>
      <c r="G21" s="79" t="s">
        <v>198</v>
      </c>
      <c r="H21" s="79">
        <v>10</v>
      </c>
      <c r="I21" s="82" t="s">
        <v>202</v>
      </c>
      <c r="J21" s="83">
        <f t="shared" si="0"/>
        <v>0.39089999999999997</v>
      </c>
    </row>
    <row r="22" spans="1:10" ht="36.950000000000003" customHeight="1">
      <c r="A22" s="79">
        <v>17</v>
      </c>
      <c r="B22" s="80" t="s">
        <v>77</v>
      </c>
      <c r="C22" s="80" t="s">
        <v>118</v>
      </c>
      <c r="D22" s="79" t="s">
        <v>119</v>
      </c>
      <c r="E22" s="81">
        <v>0.1</v>
      </c>
      <c r="F22" s="79" t="s">
        <v>49</v>
      </c>
      <c r="G22" s="79" t="s">
        <v>198</v>
      </c>
      <c r="H22" s="79">
        <v>10</v>
      </c>
      <c r="I22" s="82" t="s">
        <v>202</v>
      </c>
      <c r="J22" s="83">
        <f t="shared" si="0"/>
        <v>0.1303</v>
      </c>
    </row>
    <row r="23" spans="1:10" ht="36.950000000000003" customHeight="1">
      <c r="A23" s="79">
        <v>18</v>
      </c>
      <c r="B23" s="80" t="s">
        <v>201</v>
      </c>
      <c r="C23" s="80" t="s">
        <v>86</v>
      </c>
      <c r="D23" s="79" t="s">
        <v>122</v>
      </c>
      <c r="E23" s="81">
        <v>0.9</v>
      </c>
      <c r="F23" s="79" t="s">
        <v>49</v>
      </c>
      <c r="G23" s="79" t="s">
        <v>198</v>
      </c>
      <c r="H23" s="79">
        <v>10</v>
      </c>
      <c r="I23" s="82" t="s">
        <v>206</v>
      </c>
      <c r="J23" s="83">
        <f t="shared" si="0"/>
        <v>1.1628000000000001</v>
      </c>
    </row>
    <row r="24" spans="1:10" ht="36.950000000000003" customHeight="1">
      <c r="A24" s="79">
        <v>19</v>
      </c>
      <c r="B24" s="80" t="s">
        <v>77</v>
      </c>
      <c r="C24" s="80" t="s">
        <v>118</v>
      </c>
      <c r="D24" s="79" t="s">
        <v>131</v>
      </c>
      <c r="E24" s="81">
        <v>0.2</v>
      </c>
      <c r="F24" s="79" t="s">
        <v>49</v>
      </c>
      <c r="G24" s="79" t="s">
        <v>198</v>
      </c>
      <c r="H24" s="79">
        <v>10</v>
      </c>
      <c r="I24" s="82" t="s">
        <v>202</v>
      </c>
      <c r="J24" s="83">
        <f t="shared" si="0"/>
        <v>0.2606</v>
      </c>
    </row>
    <row r="25" spans="1:10" ht="36.950000000000003" customHeight="1">
      <c r="A25" s="79">
        <v>20</v>
      </c>
      <c r="B25" s="80" t="s">
        <v>77</v>
      </c>
      <c r="C25" s="80" t="s">
        <v>132</v>
      </c>
      <c r="D25" s="79" t="s">
        <v>133</v>
      </c>
      <c r="E25" s="81">
        <v>3.7</v>
      </c>
      <c r="F25" s="79" t="s">
        <v>49</v>
      </c>
      <c r="G25" s="79" t="s">
        <v>198</v>
      </c>
      <c r="H25" s="79">
        <v>10</v>
      </c>
      <c r="I25" s="82" t="s">
        <v>202</v>
      </c>
      <c r="J25" s="83">
        <f t="shared" si="0"/>
        <v>4.8211000000000004</v>
      </c>
    </row>
    <row r="26" spans="1:10" ht="36.950000000000003" customHeight="1">
      <c r="A26" s="79">
        <v>21</v>
      </c>
      <c r="B26" s="80" t="s">
        <v>201</v>
      </c>
      <c r="C26" s="80" t="s">
        <v>134</v>
      </c>
      <c r="D26" s="79" t="s">
        <v>135</v>
      </c>
      <c r="E26" s="81">
        <v>2</v>
      </c>
      <c r="F26" s="79" t="s">
        <v>49</v>
      </c>
      <c r="G26" s="79" t="s">
        <v>198</v>
      </c>
      <c r="H26" s="79">
        <v>20</v>
      </c>
      <c r="I26" s="82" t="s">
        <v>200</v>
      </c>
      <c r="J26" s="83">
        <f t="shared" si="0"/>
        <v>3.2720000000000002</v>
      </c>
    </row>
    <row r="27" spans="1:10" ht="36.950000000000003" customHeight="1">
      <c r="A27" s="79">
        <v>22</v>
      </c>
      <c r="B27" s="80" t="s">
        <v>77</v>
      </c>
      <c r="C27" s="80" t="s">
        <v>132</v>
      </c>
      <c r="D27" s="79" t="s">
        <v>140</v>
      </c>
      <c r="E27" s="81">
        <v>1</v>
      </c>
      <c r="F27" s="79" t="s">
        <v>49</v>
      </c>
      <c r="G27" s="79" t="s">
        <v>198</v>
      </c>
      <c r="H27" s="79">
        <v>10</v>
      </c>
      <c r="I27" s="82" t="s">
        <v>206</v>
      </c>
      <c r="J27" s="83">
        <f t="shared" si="0"/>
        <v>1.292</v>
      </c>
    </row>
    <row r="28" spans="1:10" ht="36" customHeight="1">
      <c r="A28" s="113" t="s">
        <v>207</v>
      </c>
      <c r="B28" s="113"/>
      <c r="C28" s="113"/>
      <c r="D28" s="113"/>
      <c r="E28" s="113"/>
      <c r="F28" s="113"/>
      <c r="G28" s="113"/>
      <c r="H28" s="113"/>
      <c r="I28" s="113"/>
      <c r="J28" s="113"/>
    </row>
  </sheetData>
  <mergeCells count="2">
    <mergeCell ref="A2:J2"/>
    <mergeCell ref="A28:J28"/>
  </mergeCells>
  <phoneticPr fontId="10" type="noConversion"/>
  <printOptions horizontalCentered="1"/>
  <pageMargins left="0.28999999999999998" right="0.22" top="0.28999999999999998" bottom="0.25"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F24"/>
  <sheetViews>
    <sheetView workbookViewId="0">
      <pane ySplit="7" topLeftCell="A8" activePane="bottomLeft" state="frozen"/>
      <selection pane="bottomLeft" activeCell="F7" sqref="F7"/>
    </sheetView>
  </sheetViews>
  <sheetFormatPr defaultColWidth="10" defaultRowHeight="13.5"/>
  <cols>
    <col min="1" max="2" width="9" style="13" hidden="1" customWidth="1"/>
    <col min="3" max="3" width="24.25" style="13" customWidth="1"/>
    <col min="4" max="4" width="23" style="13" customWidth="1"/>
    <col min="5" max="5" width="24.75" style="13" customWidth="1"/>
    <col min="6" max="6" width="18.125" style="13" customWidth="1"/>
    <col min="7" max="7" width="9.75" style="13" customWidth="1"/>
    <col min="8" max="16384" width="10" style="13"/>
  </cols>
  <sheetData>
    <row r="1" spans="1:6" ht="22.5" hidden="1">
      <c r="A1" s="12">
        <v>0</v>
      </c>
      <c r="B1" s="12" t="s">
        <v>0</v>
      </c>
      <c r="C1" s="12" t="s">
        <v>1</v>
      </c>
      <c r="D1" s="12" t="s">
        <v>2</v>
      </c>
    </row>
    <row r="2" spans="1:6" ht="22.5" hidden="1">
      <c r="A2" s="12">
        <v>0</v>
      </c>
      <c r="B2" s="12" t="s">
        <v>3</v>
      </c>
      <c r="C2" s="12" t="s">
        <v>4</v>
      </c>
      <c r="D2" s="12" t="s">
        <v>5</v>
      </c>
    </row>
    <row r="3" spans="1:6" hidden="1">
      <c r="A3" s="12">
        <v>0</v>
      </c>
      <c r="B3" s="12" t="s">
        <v>6</v>
      </c>
      <c r="C3" s="12" t="s">
        <v>7</v>
      </c>
      <c r="E3" s="14"/>
    </row>
    <row r="4" spans="1:6" ht="24.95" customHeight="1">
      <c r="A4" s="12">
        <v>0</v>
      </c>
      <c r="B4" s="12"/>
      <c r="C4" s="15" t="s">
        <v>31</v>
      </c>
    </row>
    <row r="5" spans="1:6" ht="35.1" customHeight="1">
      <c r="A5" s="12">
        <v>0</v>
      </c>
      <c r="C5" s="85" t="s">
        <v>209</v>
      </c>
      <c r="D5" s="85"/>
      <c r="E5" s="85"/>
      <c r="F5" s="85"/>
    </row>
    <row r="6" spans="1:6" ht="24.95" customHeight="1">
      <c r="A6" s="12">
        <v>0</v>
      </c>
      <c r="C6" s="16"/>
      <c r="D6" s="16"/>
      <c r="F6" s="17" t="s">
        <v>9</v>
      </c>
    </row>
    <row r="7" spans="1:6" ht="36.950000000000003" customHeight="1">
      <c r="A7" s="12">
        <v>0</v>
      </c>
      <c r="C7" s="18" t="s">
        <v>10</v>
      </c>
      <c r="D7" s="18" t="s">
        <v>219</v>
      </c>
      <c r="E7" s="18" t="s">
        <v>32</v>
      </c>
      <c r="F7" s="18" t="s">
        <v>33</v>
      </c>
    </row>
    <row r="8" spans="1:6" ht="30" customHeight="1">
      <c r="A8" s="12" t="s">
        <v>13</v>
      </c>
      <c r="B8" s="19">
        <v>65</v>
      </c>
      <c r="C8" s="20" t="s">
        <v>14</v>
      </c>
      <c r="D8" s="21">
        <v>4009.93</v>
      </c>
      <c r="E8" s="21">
        <v>984</v>
      </c>
      <c r="F8" s="21">
        <v>3897.17</v>
      </c>
    </row>
    <row r="9" spans="1:6" ht="30" customHeight="1">
      <c r="A9" s="12" t="s">
        <v>13</v>
      </c>
      <c r="B9" s="19">
        <v>6500</v>
      </c>
      <c r="C9" s="20" t="s">
        <v>15</v>
      </c>
      <c r="D9" s="21">
        <v>84.91</v>
      </c>
      <c r="E9" s="21">
        <v>20.3</v>
      </c>
      <c r="F9" s="21">
        <v>84.6</v>
      </c>
    </row>
    <row r="10" spans="1:6" ht="30" customHeight="1">
      <c r="A10" s="12"/>
      <c r="B10" s="19"/>
      <c r="C10" s="20" t="s">
        <v>16</v>
      </c>
      <c r="D10" s="21">
        <v>3925.02</v>
      </c>
      <c r="E10" s="21">
        <v>963.7</v>
      </c>
      <c r="F10" s="21">
        <v>3812.57</v>
      </c>
    </row>
    <row r="11" spans="1:6" ht="30" customHeight="1">
      <c r="A11" s="12" t="s">
        <v>13</v>
      </c>
      <c r="B11" s="19">
        <v>6501</v>
      </c>
      <c r="C11" s="22" t="s">
        <v>17</v>
      </c>
      <c r="D11" s="21">
        <v>1042.2335</v>
      </c>
      <c r="E11" s="21">
        <v>59</v>
      </c>
      <c r="F11" s="21">
        <v>968.88</v>
      </c>
    </row>
    <row r="12" spans="1:6" ht="30" customHeight="1">
      <c r="A12" s="12" t="s">
        <v>13</v>
      </c>
      <c r="B12" s="19">
        <v>6502</v>
      </c>
      <c r="C12" s="22" t="s">
        <v>18</v>
      </c>
      <c r="D12" s="21">
        <v>99.5</v>
      </c>
      <c r="E12" s="21">
        <v>7.8</v>
      </c>
      <c r="F12" s="21">
        <v>99.5</v>
      </c>
    </row>
    <row r="13" spans="1:6" ht="30" customHeight="1">
      <c r="A13" s="12" t="s">
        <v>13</v>
      </c>
      <c r="B13" s="19">
        <v>6540</v>
      </c>
      <c r="C13" s="22" t="s">
        <v>19</v>
      </c>
      <c r="D13" s="21">
        <v>410.53609999999998</v>
      </c>
      <c r="E13" s="21">
        <v>150.5</v>
      </c>
      <c r="F13" s="21">
        <v>404.25</v>
      </c>
    </row>
    <row r="14" spans="1:6" ht="30" customHeight="1">
      <c r="A14" s="12" t="s">
        <v>13</v>
      </c>
      <c r="B14" s="19">
        <v>6542</v>
      </c>
      <c r="C14" s="22" t="s">
        <v>20</v>
      </c>
      <c r="D14" s="21">
        <v>185.29740000000001</v>
      </c>
      <c r="E14" s="21">
        <v>55</v>
      </c>
      <c r="F14" s="21">
        <v>185.3</v>
      </c>
    </row>
    <row r="15" spans="1:6" ht="30" customHeight="1">
      <c r="A15" s="12" t="s">
        <v>13</v>
      </c>
      <c r="B15" s="19">
        <v>6543</v>
      </c>
      <c r="C15" s="22" t="s">
        <v>21</v>
      </c>
      <c r="D15" s="21">
        <v>167.32079999999999</v>
      </c>
      <c r="E15" s="21">
        <v>55</v>
      </c>
      <c r="F15" s="21">
        <v>167.32</v>
      </c>
    </row>
    <row r="16" spans="1:6" ht="30" customHeight="1">
      <c r="A16" s="12" t="s">
        <v>13</v>
      </c>
      <c r="B16" s="19">
        <v>6527</v>
      </c>
      <c r="C16" s="22" t="s">
        <v>22</v>
      </c>
      <c r="D16" s="21">
        <v>153.50749999999999</v>
      </c>
      <c r="E16" s="21">
        <v>50.2</v>
      </c>
      <c r="F16" s="21">
        <v>153.5</v>
      </c>
    </row>
    <row r="17" spans="1:6" ht="30" customHeight="1">
      <c r="A17" s="12" t="s">
        <v>13</v>
      </c>
      <c r="B17" s="19">
        <v>6523</v>
      </c>
      <c r="C17" s="22" t="s">
        <v>23</v>
      </c>
      <c r="D17" s="21">
        <v>328.50189999999998</v>
      </c>
      <c r="E17" s="21">
        <v>92.2</v>
      </c>
      <c r="F17" s="21">
        <v>316.16000000000003</v>
      </c>
    </row>
    <row r="18" spans="1:6" ht="30" customHeight="1">
      <c r="A18" s="12" t="s">
        <v>13</v>
      </c>
      <c r="B18" s="19">
        <v>6528</v>
      </c>
      <c r="C18" s="22" t="s">
        <v>24</v>
      </c>
      <c r="D18" s="21">
        <v>340.238</v>
      </c>
      <c r="E18" s="21">
        <v>68.400000000000006</v>
      </c>
      <c r="F18" s="21">
        <v>329.14</v>
      </c>
    </row>
    <row r="19" spans="1:6" ht="30" customHeight="1">
      <c r="A19" s="12" t="s">
        <v>13</v>
      </c>
      <c r="B19" s="19">
        <v>6529</v>
      </c>
      <c r="C19" s="22" t="s">
        <v>25</v>
      </c>
      <c r="D19" s="21">
        <v>310.89</v>
      </c>
      <c r="E19" s="21">
        <v>118.2</v>
      </c>
      <c r="F19" s="21">
        <v>307.22000000000003</v>
      </c>
    </row>
    <row r="20" spans="1:6" ht="30" customHeight="1">
      <c r="A20" s="12" t="s">
        <v>13</v>
      </c>
      <c r="B20" s="19">
        <v>6530</v>
      </c>
      <c r="C20" s="22" t="s">
        <v>26</v>
      </c>
      <c r="D20" s="21">
        <v>86.3</v>
      </c>
      <c r="E20" s="21">
        <v>36</v>
      </c>
      <c r="F20" s="21">
        <v>86.3</v>
      </c>
    </row>
    <row r="21" spans="1:6" ht="30" customHeight="1">
      <c r="A21" s="12" t="s">
        <v>13</v>
      </c>
      <c r="B21" s="19">
        <v>6531</v>
      </c>
      <c r="C21" s="22" t="s">
        <v>27</v>
      </c>
      <c r="D21" s="21">
        <v>324.976</v>
      </c>
      <c r="E21" s="21">
        <v>147.1</v>
      </c>
      <c r="F21" s="21">
        <v>321.62</v>
      </c>
    </row>
    <row r="22" spans="1:6" ht="30" customHeight="1">
      <c r="A22" s="12" t="s">
        <v>13</v>
      </c>
      <c r="B22" s="19">
        <v>6532</v>
      </c>
      <c r="C22" s="22" t="s">
        <v>28</v>
      </c>
      <c r="D22" s="21">
        <v>196.05</v>
      </c>
      <c r="E22" s="21">
        <v>85</v>
      </c>
      <c r="F22" s="21">
        <v>196.05</v>
      </c>
    </row>
    <row r="23" spans="1:6" ht="30" customHeight="1">
      <c r="A23" s="12" t="s">
        <v>13</v>
      </c>
      <c r="B23" s="19">
        <v>6504</v>
      </c>
      <c r="C23" s="22" t="s">
        <v>29</v>
      </c>
      <c r="D23" s="21">
        <v>128.2508</v>
      </c>
      <c r="E23" s="21">
        <v>10</v>
      </c>
      <c r="F23" s="21">
        <v>125.91</v>
      </c>
    </row>
    <row r="24" spans="1:6" ht="30" customHeight="1">
      <c r="A24" s="12" t="s">
        <v>13</v>
      </c>
      <c r="B24" s="19">
        <v>6505</v>
      </c>
      <c r="C24" s="22" t="s">
        <v>30</v>
      </c>
      <c r="D24" s="21">
        <v>151.41800000000001</v>
      </c>
      <c r="E24" s="21">
        <v>29.3</v>
      </c>
      <c r="F24" s="21">
        <v>151.41999999999999</v>
      </c>
    </row>
  </sheetData>
  <mergeCells count="1">
    <mergeCell ref="C5:F5"/>
  </mergeCells>
  <phoneticPr fontId="10" type="noConversion"/>
  <printOptions horizontalCentered="1"/>
  <pageMargins left="0.62916666666666698" right="0.62916666666666698" top="0.78680555555555598" bottom="0.78680555555555598" header="0" footer="0"/>
  <pageSetup paperSize="9" fitToHeight="0" orientation="portrait" r:id="rId1"/>
</worksheet>
</file>

<file path=xl/worksheets/sheet3.xml><?xml version="1.0" encoding="utf-8"?>
<worksheet xmlns="http://schemas.openxmlformats.org/spreadsheetml/2006/main" xmlns:r="http://schemas.openxmlformats.org/officeDocument/2006/relationships">
  <dimension ref="A1:L25"/>
  <sheetViews>
    <sheetView zoomScale="120" zoomScaleNormal="120" workbookViewId="0">
      <pane ySplit="8" topLeftCell="A9" activePane="bottomLeft" state="frozen"/>
      <selection pane="bottomLeft" activeCell="J7" sqref="J7:L7"/>
    </sheetView>
  </sheetViews>
  <sheetFormatPr defaultColWidth="10" defaultRowHeight="13.5"/>
  <cols>
    <col min="1" max="2" width="9" style="13" hidden="1" customWidth="1"/>
    <col min="3" max="3" width="20.5" style="13" customWidth="1"/>
    <col min="4" max="12" width="12.625" style="13" customWidth="1"/>
    <col min="13" max="13" width="9.75" style="13" customWidth="1"/>
    <col min="14" max="16384" width="10" style="13"/>
  </cols>
  <sheetData>
    <row r="1" spans="1:12" ht="22.5" hidden="1">
      <c r="A1" s="12">
        <v>0</v>
      </c>
      <c r="B1" s="12" t="s">
        <v>0</v>
      </c>
      <c r="C1" s="12" t="s">
        <v>1</v>
      </c>
      <c r="D1" s="12" t="s">
        <v>2</v>
      </c>
    </row>
    <row r="2" spans="1:12" ht="22.5" hidden="1">
      <c r="A2" s="12">
        <v>0</v>
      </c>
      <c r="B2" s="12" t="s">
        <v>3</v>
      </c>
      <c r="C2" s="12" t="s">
        <v>4</v>
      </c>
      <c r="D2" s="12" t="s">
        <v>5</v>
      </c>
      <c r="E2" s="12"/>
    </row>
    <row r="3" spans="1:12" hidden="1">
      <c r="A3" s="12">
        <v>0</v>
      </c>
      <c r="B3" s="12" t="s">
        <v>6</v>
      </c>
      <c r="C3" s="12" t="s">
        <v>7</v>
      </c>
      <c r="E3" s="12" t="s">
        <v>34</v>
      </c>
      <c r="F3" s="12" t="s">
        <v>35</v>
      </c>
      <c r="G3" s="14"/>
      <c r="H3" s="14"/>
      <c r="I3" s="14"/>
      <c r="K3" s="12" t="s">
        <v>36</v>
      </c>
      <c r="L3" s="12" t="s">
        <v>37</v>
      </c>
    </row>
    <row r="4" spans="1:12" ht="24.95" customHeight="1">
      <c r="A4" s="12">
        <v>0</v>
      </c>
      <c r="B4" s="12"/>
      <c r="C4" s="15" t="s">
        <v>38</v>
      </c>
    </row>
    <row r="5" spans="1:12" ht="35.1" customHeight="1">
      <c r="A5" s="12">
        <v>0</v>
      </c>
      <c r="C5" s="85" t="s">
        <v>210</v>
      </c>
      <c r="D5" s="85"/>
      <c r="E5" s="85"/>
      <c r="F5" s="85"/>
      <c r="G5" s="85"/>
      <c r="H5" s="85"/>
      <c r="I5" s="85"/>
      <c r="J5" s="85"/>
      <c r="K5" s="85"/>
      <c r="L5" s="85"/>
    </row>
    <row r="6" spans="1:12" ht="24.95" customHeight="1">
      <c r="A6" s="12">
        <v>0</v>
      </c>
      <c r="C6" s="16"/>
      <c r="D6" s="16"/>
      <c r="L6" s="17" t="s">
        <v>9</v>
      </c>
    </row>
    <row r="7" spans="1:12" ht="24.95" customHeight="1">
      <c r="A7" s="12">
        <v>0</v>
      </c>
      <c r="C7" s="86" t="s">
        <v>10</v>
      </c>
      <c r="D7" s="88" t="s">
        <v>220</v>
      </c>
      <c r="E7" s="88"/>
      <c r="F7" s="88"/>
      <c r="G7" s="88" t="s">
        <v>39</v>
      </c>
      <c r="H7" s="88"/>
      <c r="I7" s="88"/>
      <c r="J7" s="88" t="s">
        <v>221</v>
      </c>
      <c r="K7" s="88"/>
      <c r="L7" s="88"/>
    </row>
    <row r="8" spans="1:12" ht="24.95" customHeight="1">
      <c r="A8" s="12">
        <v>0</v>
      </c>
      <c r="C8" s="87"/>
      <c r="D8" s="24" t="s">
        <v>40</v>
      </c>
      <c r="E8" s="24" t="s">
        <v>41</v>
      </c>
      <c r="F8" s="24" t="s">
        <v>42</v>
      </c>
      <c r="G8" s="24" t="s">
        <v>40</v>
      </c>
      <c r="H8" s="24" t="s">
        <v>41</v>
      </c>
      <c r="I8" s="24" t="s">
        <v>42</v>
      </c>
      <c r="J8" s="24" t="s">
        <v>40</v>
      </c>
      <c r="K8" s="24" t="s">
        <v>41</v>
      </c>
      <c r="L8" s="24" t="s">
        <v>42</v>
      </c>
    </row>
    <row r="9" spans="1:12" ht="20.100000000000001" customHeight="1">
      <c r="A9" s="12" t="s">
        <v>13</v>
      </c>
      <c r="B9" s="19">
        <v>65</v>
      </c>
      <c r="C9" s="25" t="s">
        <v>14</v>
      </c>
      <c r="D9" s="26">
        <f t="shared" ref="D9:D25" si="0">E9+F9</f>
        <v>8435.86</v>
      </c>
      <c r="E9" s="26">
        <v>4425.93</v>
      </c>
      <c r="F9" s="26">
        <v>4009.93</v>
      </c>
      <c r="G9" s="26">
        <f t="shared" ref="G9:G25" si="1">H9+I9</f>
        <v>1262</v>
      </c>
      <c r="H9" s="26">
        <v>278</v>
      </c>
      <c r="I9" s="26">
        <v>984</v>
      </c>
      <c r="J9" s="26">
        <f t="shared" ref="J9:J25" si="2">K9+L9</f>
        <v>7852.66</v>
      </c>
      <c r="K9" s="26">
        <v>3955.49</v>
      </c>
      <c r="L9" s="26">
        <v>3897.17</v>
      </c>
    </row>
    <row r="10" spans="1:12" ht="20.100000000000001" customHeight="1">
      <c r="A10" s="12" t="s">
        <v>13</v>
      </c>
      <c r="B10" s="19">
        <v>6500</v>
      </c>
      <c r="C10" s="25" t="s">
        <v>15</v>
      </c>
      <c r="D10" s="26">
        <f t="shared" si="0"/>
        <v>1299.7900000000002</v>
      </c>
      <c r="E10" s="26">
        <v>1214.8800000000001</v>
      </c>
      <c r="F10" s="26">
        <v>84.91</v>
      </c>
      <c r="G10" s="26">
        <f t="shared" si="1"/>
        <v>40.299999999999997</v>
      </c>
      <c r="H10" s="26">
        <v>20</v>
      </c>
      <c r="I10" s="26">
        <v>20.3</v>
      </c>
      <c r="J10" s="26">
        <f t="shared" si="2"/>
        <v>1192.2199999999998</v>
      </c>
      <c r="K10" s="26">
        <v>1107.6199999999999</v>
      </c>
      <c r="L10" s="26">
        <v>84.6</v>
      </c>
    </row>
    <row r="11" spans="1:12" ht="20.100000000000001" customHeight="1">
      <c r="A11" s="12"/>
      <c r="B11" s="19"/>
      <c r="C11" s="25" t="s">
        <v>16</v>
      </c>
      <c r="D11" s="26">
        <f t="shared" si="0"/>
        <v>7136.07</v>
      </c>
      <c r="E11" s="26">
        <v>3211.05</v>
      </c>
      <c r="F11" s="26">
        <v>3925.02</v>
      </c>
      <c r="G11" s="26">
        <f t="shared" si="1"/>
        <v>1221.7</v>
      </c>
      <c r="H11" s="26">
        <v>258</v>
      </c>
      <c r="I11" s="26">
        <v>963.7</v>
      </c>
      <c r="J11" s="26">
        <f t="shared" si="2"/>
        <v>6660.4400000000005</v>
      </c>
      <c r="K11" s="26">
        <v>2847.87</v>
      </c>
      <c r="L11" s="26">
        <v>3812.57</v>
      </c>
    </row>
    <row r="12" spans="1:12" ht="20.100000000000001" customHeight="1">
      <c r="A12" s="12" t="s">
        <v>13</v>
      </c>
      <c r="B12" s="19">
        <v>6501</v>
      </c>
      <c r="C12" s="25" t="s">
        <v>17</v>
      </c>
      <c r="D12" s="26">
        <f t="shared" si="0"/>
        <v>1531.2955000000002</v>
      </c>
      <c r="E12" s="26">
        <v>489.06200000000001</v>
      </c>
      <c r="F12" s="26">
        <v>1042.2335</v>
      </c>
      <c r="G12" s="26">
        <f t="shared" si="1"/>
        <v>61.89</v>
      </c>
      <c r="H12" s="26">
        <v>2.89</v>
      </c>
      <c r="I12" s="26">
        <v>59</v>
      </c>
      <c r="J12" s="26">
        <f t="shared" si="2"/>
        <v>1400.75</v>
      </c>
      <c r="K12" s="26">
        <v>431.87</v>
      </c>
      <c r="L12" s="26">
        <v>968.88</v>
      </c>
    </row>
    <row r="13" spans="1:12" ht="20.100000000000001" customHeight="1">
      <c r="A13" s="12" t="s">
        <v>13</v>
      </c>
      <c r="B13" s="19">
        <v>6502</v>
      </c>
      <c r="C13" s="25" t="s">
        <v>18</v>
      </c>
      <c r="D13" s="26">
        <f t="shared" si="0"/>
        <v>287.78300000000002</v>
      </c>
      <c r="E13" s="26">
        <v>188.28299999999999</v>
      </c>
      <c r="F13" s="26">
        <v>99.5</v>
      </c>
      <c r="G13" s="26">
        <f t="shared" si="1"/>
        <v>13.399999999999999</v>
      </c>
      <c r="H13" s="26">
        <v>5.6</v>
      </c>
      <c r="I13" s="26">
        <v>7.8</v>
      </c>
      <c r="J13" s="26">
        <f t="shared" si="2"/>
        <v>258.49</v>
      </c>
      <c r="K13" s="26">
        <v>158.99</v>
      </c>
      <c r="L13" s="27">
        <v>99.5</v>
      </c>
    </row>
    <row r="14" spans="1:12" ht="20.100000000000001" customHeight="1">
      <c r="A14" s="12" t="s">
        <v>13</v>
      </c>
      <c r="B14" s="19">
        <v>6540</v>
      </c>
      <c r="C14" s="25" t="s">
        <v>19</v>
      </c>
      <c r="D14" s="26">
        <f t="shared" si="0"/>
        <v>695.97309999999993</v>
      </c>
      <c r="E14" s="27">
        <v>285.43700000000001</v>
      </c>
      <c r="F14" s="27">
        <v>410.53609999999998</v>
      </c>
      <c r="G14" s="26">
        <f t="shared" si="1"/>
        <v>177.8</v>
      </c>
      <c r="H14" s="27">
        <v>27.3</v>
      </c>
      <c r="I14" s="27">
        <v>150.5</v>
      </c>
      <c r="J14" s="26">
        <f t="shared" si="2"/>
        <v>662.88</v>
      </c>
      <c r="K14" s="27">
        <v>258.63</v>
      </c>
      <c r="L14" s="27">
        <v>404.25</v>
      </c>
    </row>
    <row r="15" spans="1:12" ht="20.100000000000001" customHeight="1">
      <c r="A15" s="12" t="s">
        <v>13</v>
      </c>
      <c r="B15" s="19">
        <v>6542</v>
      </c>
      <c r="C15" s="25" t="s">
        <v>20</v>
      </c>
      <c r="D15" s="26">
        <f t="shared" si="0"/>
        <v>371.48840000000001</v>
      </c>
      <c r="E15" s="27">
        <v>186.191</v>
      </c>
      <c r="F15" s="27">
        <v>185.29740000000001</v>
      </c>
      <c r="G15" s="26">
        <f t="shared" si="1"/>
        <v>71.5</v>
      </c>
      <c r="H15" s="27">
        <v>16.5</v>
      </c>
      <c r="I15" s="27">
        <v>55</v>
      </c>
      <c r="J15" s="26">
        <f t="shared" si="2"/>
        <v>338.65</v>
      </c>
      <c r="K15" s="27">
        <v>153.35</v>
      </c>
      <c r="L15" s="27">
        <v>185.3</v>
      </c>
    </row>
    <row r="16" spans="1:12" ht="20.100000000000001" customHeight="1">
      <c r="A16" s="12" t="s">
        <v>13</v>
      </c>
      <c r="B16" s="19">
        <v>6543</v>
      </c>
      <c r="C16" s="25" t="s">
        <v>21</v>
      </c>
      <c r="D16" s="26">
        <f t="shared" si="0"/>
        <v>343.8442</v>
      </c>
      <c r="E16" s="27">
        <v>176.52340000000001</v>
      </c>
      <c r="F16" s="27">
        <v>167.32079999999999</v>
      </c>
      <c r="G16" s="26">
        <f t="shared" si="1"/>
        <v>71.8</v>
      </c>
      <c r="H16" s="27">
        <v>16.8</v>
      </c>
      <c r="I16" s="27">
        <v>55</v>
      </c>
      <c r="J16" s="26">
        <f t="shared" si="2"/>
        <v>329.11</v>
      </c>
      <c r="K16" s="27">
        <v>161.79</v>
      </c>
      <c r="L16" s="27">
        <v>167.32</v>
      </c>
    </row>
    <row r="17" spans="1:12" ht="20.100000000000001" customHeight="1">
      <c r="A17" s="12" t="s">
        <v>13</v>
      </c>
      <c r="B17" s="19">
        <v>6527</v>
      </c>
      <c r="C17" s="25" t="s">
        <v>22</v>
      </c>
      <c r="D17" s="26">
        <f t="shared" si="0"/>
        <v>289.66750000000002</v>
      </c>
      <c r="E17" s="27">
        <v>136.16</v>
      </c>
      <c r="F17" s="27">
        <v>153.50749999999999</v>
      </c>
      <c r="G17" s="26">
        <f t="shared" si="1"/>
        <v>63.300000000000004</v>
      </c>
      <c r="H17" s="27">
        <v>13.1</v>
      </c>
      <c r="I17" s="27">
        <v>50.2</v>
      </c>
      <c r="J17" s="26">
        <f t="shared" si="2"/>
        <v>274.05</v>
      </c>
      <c r="K17" s="27">
        <v>120.55</v>
      </c>
      <c r="L17" s="27">
        <v>153.5</v>
      </c>
    </row>
    <row r="18" spans="1:12" ht="20.100000000000001" customHeight="1">
      <c r="A18" s="12" t="s">
        <v>13</v>
      </c>
      <c r="B18" s="19">
        <v>6523</v>
      </c>
      <c r="C18" s="25" t="s">
        <v>23</v>
      </c>
      <c r="D18" s="26">
        <f t="shared" si="0"/>
        <v>601.27189999999996</v>
      </c>
      <c r="E18" s="27">
        <v>272.77</v>
      </c>
      <c r="F18" s="27">
        <v>328.50189999999998</v>
      </c>
      <c r="G18" s="26">
        <f t="shared" si="1"/>
        <v>122.81</v>
      </c>
      <c r="H18" s="27">
        <v>30.61</v>
      </c>
      <c r="I18" s="27">
        <v>92.2</v>
      </c>
      <c r="J18" s="26">
        <f t="shared" si="2"/>
        <v>548.46</v>
      </c>
      <c r="K18" s="27">
        <v>232.3</v>
      </c>
      <c r="L18" s="27">
        <v>316.16000000000003</v>
      </c>
    </row>
    <row r="19" spans="1:12" ht="20.100000000000001" customHeight="1">
      <c r="A19" s="12" t="s">
        <v>13</v>
      </c>
      <c r="B19" s="19">
        <v>6528</v>
      </c>
      <c r="C19" s="25" t="s">
        <v>24</v>
      </c>
      <c r="D19" s="26">
        <f t="shared" si="0"/>
        <v>568.02300000000002</v>
      </c>
      <c r="E19" s="27">
        <v>227.785</v>
      </c>
      <c r="F19" s="27">
        <v>340.238</v>
      </c>
      <c r="G19" s="26">
        <f t="shared" si="1"/>
        <v>91.800000000000011</v>
      </c>
      <c r="H19" s="27">
        <v>23.4</v>
      </c>
      <c r="I19" s="27">
        <v>68.400000000000006</v>
      </c>
      <c r="J19" s="26">
        <f t="shared" si="2"/>
        <v>534.02</v>
      </c>
      <c r="K19" s="27">
        <v>204.88</v>
      </c>
      <c r="L19" s="27">
        <v>329.14</v>
      </c>
    </row>
    <row r="20" spans="1:12" ht="20.100000000000001" customHeight="1">
      <c r="A20" s="12" t="s">
        <v>13</v>
      </c>
      <c r="B20" s="19">
        <v>6529</v>
      </c>
      <c r="C20" s="25" t="s">
        <v>25</v>
      </c>
      <c r="D20" s="26">
        <f t="shared" si="0"/>
        <v>579.71360000000004</v>
      </c>
      <c r="E20" s="27">
        <v>268.8236</v>
      </c>
      <c r="F20" s="27">
        <v>310.89</v>
      </c>
      <c r="G20" s="26">
        <f t="shared" si="1"/>
        <v>146.19999999999999</v>
      </c>
      <c r="H20" s="27">
        <v>28</v>
      </c>
      <c r="I20" s="27">
        <v>118.2</v>
      </c>
      <c r="J20" s="26">
        <f t="shared" si="2"/>
        <v>546.81000000000006</v>
      </c>
      <c r="K20" s="27">
        <v>239.59</v>
      </c>
      <c r="L20" s="27">
        <v>307.22000000000003</v>
      </c>
    </row>
    <row r="21" spans="1:12" ht="20.100000000000001" customHeight="1">
      <c r="A21" s="12" t="s">
        <v>13</v>
      </c>
      <c r="B21" s="19">
        <v>6530</v>
      </c>
      <c r="C21" s="25" t="s">
        <v>26</v>
      </c>
      <c r="D21" s="26">
        <f t="shared" si="0"/>
        <v>227.33949999999999</v>
      </c>
      <c r="E21" s="27">
        <v>141.0395</v>
      </c>
      <c r="F21" s="27">
        <v>86.3</v>
      </c>
      <c r="G21" s="26">
        <f t="shared" si="1"/>
        <v>55.3</v>
      </c>
      <c r="H21" s="27">
        <v>19.3</v>
      </c>
      <c r="I21" s="27">
        <v>36</v>
      </c>
      <c r="J21" s="26">
        <f t="shared" si="2"/>
        <v>221.64999999999998</v>
      </c>
      <c r="K21" s="27">
        <v>135.35</v>
      </c>
      <c r="L21" s="27">
        <v>86.3</v>
      </c>
    </row>
    <row r="22" spans="1:12" ht="20.100000000000001" customHeight="1">
      <c r="A22" s="12" t="s">
        <v>13</v>
      </c>
      <c r="B22" s="19">
        <v>6531</v>
      </c>
      <c r="C22" s="25" t="s">
        <v>27</v>
      </c>
      <c r="D22" s="26">
        <f t="shared" si="0"/>
        <v>629.59300000000007</v>
      </c>
      <c r="E22" s="27">
        <v>304.61700000000002</v>
      </c>
      <c r="F22" s="27">
        <v>324.976</v>
      </c>
      <c r="G22" s="26">
        <f t="shared" si="1"/>
        <v>173.6</v>
      </c>
      <c r="H22" s="27">
        <v>26.5</v>
      </c>
      <c r="I22" s="27">
        <v>147.1</v>
      </c>
      <c r="J22" s="26">
        <f t="shared" si="2"/>
        <v>602.17000000000007</v>
      </c>
      <c r="K22" s="27">
        <v>280.55</v>
      </c>
      <c r="L22" s="27">
        <v>321.62</v>
      </c>
    </row>
    <row r="23" spans="1:12" ht="20.100000000000001" customHeight="1">
      <c r="A23" s="12" t="s">
        <v>13</v>
      </c>
      <c r="B23" s="19">
        <v>6532</v>
      </c>
      <c r="C23" s="25" t="s">
        <v>28</v>
      </c>
      <c r="D23" s="26">
        <f t="shared" si="0"/>
        <v>469.41149999999999</v>
      </c>
      <c r="E23" s="27">
        <v>273.36149999999998</v>
      </c>
      <c r="F23" s="27">
        <v>196.05</v>
      </c>
      <c r="G23" s="26">
        <f t="shared" si="1"/>
        <v>113</v>
      </c>
      <c r="H23" s="27">
        <v>28</v>
      </c>
      <c r="I23" s="27">
        <v>85</v>
      </c>
      <c r="J23" s="26">
        <f t="shared" si="2"/>
        <v>456.90000000000003</v>
      </c>
      <c r="K23" s="27">
        <v>260.85000000000002</v>
      </c>
      <c r="L23" s="27">
        <v>196.05</v>
      </c>
    </row>
    <row r="24" spans="1:12" ht="20.100000000000001" customHeight="1">
      <c r="A24" s="12" t="s">
        <v>13</v>
      </c>
      <c r="B24" s="19">
        <v>6504</v>
      </c>
      <c r="C24" s="25" t="s">
        <v>29</v>
      </c>
      <c r="D24" s="26">
        <f t="shared" si="0"/>
        <v>222.0428</v>
      </c>
      <c r="E24" s="27">
        <v>93.792000000000002</v>
      </c>
      <c r="F24" s="27">
        <v>128.2508</v>
      </c>
      <c r="G24" s="26">
        <f t="shared" si="1"/>
        <v>16.399999999999999</v>
      </c>
      <c r="H24" s="27">
        <v>6.4</v>
      </c>
      <c r="I24" s="27">
        <v>10</v>
      </c>
      <c r="J24" s="26">
        <f t="shared" si="2"/>
        <v>204.7</v>
      </c>
      <c r="K24" s="27">
        <v>78.790000000000006</v>
      </c>
      <c r="L24" s="27">
        <v>125.91</v>
      </c>
    </row>
    <row r="25" spans="1:12" ht="20.100000000000001" customHeight="1">
      <c r="A25" s="12" t="s">
        <v>13</v>
      </c>
      <c r="B25" s="19">
        <v>6505</v>
      </c>
      <c r="C25" s="25" t="s">
        <v>30</v>
      </c>
      <c r="D25" s="26">
        <f t="shared" si="0"/>
        <v>318.62300000000005</v>
      </c>
      <c r="E25" s="27">
        <v>167.20500000000001</v>
      </c>
      <c r="F25" s="27">
        <v>151.41800000000001</v>
      </c>
      <c r="G25" s="26">
        <f t="shared" si="1"/>
        <v>42.9</v>
      </c>
      <c r="H25" s="27">
        <v>13.6</v>
      </c>
      <c r="I25" s="27">
        <v>29.3</v>
      </c>
      <c r="J25" s="26">
        <f t="shared" si="2"/>
        <v>281.79999999999995</v>
      </c>
      <c r="K25" s="27">
        <v>130.38</v>
      </c>
      <c r="L25" s="27">
        <v>151.41999999999999</v>
      </c>
    </row>
  </sheetData>
  <mergeCells count="5">
    <mergeCell ref="C5:L5"/>
    <mergeCell ref="C7:C8"/>
    <mergeCell ref="D7:F7"/>
    <mergeCell ref="G7:I7"/>
    <mergeCell ref="J7:L7"/>
  </mergeCells>
  <phoneticPr fontId="10" type="noConversion"/>
  <printOptions horizontalCentered="1"/>
  <pageMargins left="0.51180555555555596" right="0.51180555555555596" top="0.78680555555555598" bottom="0.78680555555555598" header="0" footer="0"/>
  <pageSetup paperSize="9" fitToHeight="0" orientation="landscape" r:id="rId1"/>
</worksheet>
</file>

<file path=xl/worksheets/sheet4.xml><?xml version="1.0" encoding="utf-8"?>
<worksheet xmlns="http://schemas.openxmlformats.org/spreadsheetml/2006/main" xmlns:r="http://schemas.openxmlformats.org/officeDocument/2006/relationships">
  <sheetPr>
    <pageSetUpPr autoPageBreaks="0"/>
  </sheetPr>
  <dimension ref="A1:K22"/>
  <sheetViews>
    <sheetView showZeros="0" zoomScale="120" zoomScaleNormal="120" workbookViewId="0">
      <pane xSplit="2" ySplit="5" topLeftCell="C6" activePane="bottomRight" state="frozen"/>
      <selection pane="topRight"/>
      <selection pane="bottomLeft"/>
      <selection pane="bottomRight" activeCell="D14" sqref="D14"/>
    </sheetView>
  </sheetViews>
  <sheetFormatPr defaultColWidth="10" defaultRowHeight="13.5"/>
  <cols>
    <col min="1" max="1" width="10" style="13" hidden="1" customWidth="1"/>
    <col min="2" max="2" width="22.625" style="13" customWidth="1"/>
    <col min="3" max="5" width="12.625" style="13" customWidth="1"/>
    <col min="6" max="11" width="11.625" style="13" customWidth="1"/>
    <col min="12" max="12" width="9.75" style="13" customWidth="1"/>
    <col min="13" max="16384" width="10" style="13"/>
  </cols>
  <sheetData>
    <row r="1" spans="1:11" ht="24.95" customHeight="1">
      <c r="B1" s="28" t="s">
        <v>43</v>
      </c>
    </row>
    <row r="2" spans="1:11" ht="35.1" customHeight="1">
      <c r="B2" s="89" t="s">
        <v>211</v>
      </c>
      <c r="C2" s="89"/>
      <c r="D2" s="89"/>
      <c r="E2" s="89"/>
      <c r="F2" s="89"/>
      <c r="G2" s="89"/>
      <c r="H2" s="89"/>
      <c r="I2" s="89"/>
      <c r="J2" s="89"/>
      <c r="K2" s="89"/>
    </row>
    <row r="3" spans="1:11" ht="24.95" customHeight="1">
      <c r="B3" s="90"/>
      <c r="C3" s="90"/>
      <c r="D3" s="90"/>
      <c r="E3" s="16"/>
      <c r="F3" s="16"/>
      <c r="G3" s="16"/>
      <c r="H3" s="16"/>
      <c r="K3" s="29" t="s">
        <v>9</v>
      </c>
    </row>
    <row r="4" spans="1:11" ht="22.7" customHeight="1">
      <c r="B4" s="86" t="s">
        <v>10</v>
      </c>
      <c r="C4" s="88" t="s">
        <v>222</v>
      </c>
      <c r="D4" s="88"/>
      <c r="E4" s="88"/>
      <c r="F4" s="88" t="s">
        <v>223</v>
      </c>
      <c r="G4" s="88"/>
      <c r="H4" s="88"/>
      <c r="I4" s="88" t="s">
        <v>44</v>
      </c>
      <c r="J4" s="88"/>
      <c r="K4" s="88"/>
    </row>
    <row r="5" spans="1:11" ht="22.7" customHeight="1">
      <c r="B5" s="87"/>
      <c r="C5" s="24" t="s">
        <v>40</v>
      </c>
      <c r="D5" s="24" t="s">
        <v>45</v>
      </c>
      <c r="E5" s="24" t="s">
        <v>46</v>
      </c>
      <c r="F5" s="24" t="s">
        <v>47</v>
      </c>
      <c r="G5" s="24" t="s">
        <v>48</v>
      </c>
      <c r="H5" s="24" t="s">
        <v>49</v>
      </c>
      <c r="I5" s="24" t="s">
        <v>47</v>
      </c>
      <c r="J5" s="24" t="s">
        <v>48</v>
      </c>
      <c r="K5" s="24" t="s">
        <v>49</v>
      </c>
    </row>
    <row r="6" spans="1:11" ht="20.100000000000001" customHeight="1">
      <c r="A6" s="13">
        <v>65</v>
      </c>
      <c r="B6" s="25" t="s">
        <v>14</v>
      </c>
      <c r="C6" s="26">
        <f>D6+E6</f>
        <v>1714.62</v>
      </c>
      <c r="D6" s="26">
        <f>F6</f>
        <v>1393.6</v>
      </c>
      <c r="E6" s="26">
        <f>I6</f>
        <v>321.02</v>
      </c>
      <c r="F6" s="30">
        <f t="shared" ref="F6:F22" si="0">G6+H6</f>
        <v>1393.6</v>
      </c>
      <c r="G6" s="26">
        <v>283.60000000000002</v>
      </c>
      <c r="H6" s="26">
        <v>1110</v>
      </c>
      <c r="I6" s="26">
        <f t="shared" ref="I6:I22" si="1">J6+K6</f>
        <v>321.02</v>
      </c>
      <c r="J6" s="26">
        <v>257.45</v>
      </c>
      <c r="K6" s="26">
        <v>63.57</v>
      </c>
    </row>
    <row r="7" spans="1:11" ht="20.100000000000001" customHeight="1">
      <c r="A7" s="13">
        <v>6500</v>
      </c>
      <c r="B7" s="25" t="s">
        <v>15</v>
      </c>
      <c r="C7" s="26">
        <f t="shared" ref="C7:C22" si="2">D7+E7</f>
        <v>172.2</v>
      </c>
      <c r="D7" s="26">
        <f t="shared" ref="D7:D22" si="3">F7</f>
        <v>44.3</v>
      </c>
      <c r="E7" s="26">
        <f t="shared" ref="E7:E22" si="4">I7</f>
        <v>127.9</v>
      </c>
      <c r="F7" s="30">
        <f t="shared" si="0"/>
        <v>44.3</v>
      </c>
      <c r="G7" s="26">
        <v>20</v>
      </c>
      <c r="H7" s="26">
        <v>24.3</v>
      </c>
      <c r="I7" s="26">
        <f t="shared" si="1"/>
        <v>127.9</v>
      </c>
      <c r="J7" s="26">
        <v>117.9</v>
      </c>
      <c r="K7" s="26">
        <v>10</v>
      </c>
    </row>
    <row r="8" spans="1:11" ht="20.100000000000001" customHeight="1">
      <c r="B8" s="25" t="s">
        <v>16</v>
      </c>
      <c r="C8" s="26">
        <f t="shared" si="2"/>
        <v>1542.42</v>
      </c>
      <c r="D8" s="26">
        <f t="shared" si="3"/>
        <v>1349.3000000000002</v>
      </c>
      <c r="E8" s="26">
        <f t="shared" si="4"/>
        <v>193.12</v>
      </c>
      <c r="F8" s="30">
        <f t="shared" si="0"/>
        <v>1349.3000000000002</v>
      </c>
      <c r="G8" s="26">
        <v>263.60000000000002</v>
      </c>
      <c r="H8" s="26">
        <v>1085.7</v>
      </c>
      <c r="I8" s="26">
        <f t="shared" si="1"/>
        <v>193.12</v>
      </c>
      <c r="J8" s="26">
        <v>139.55000000000001</v>
      </c>
      <c r="K8" s="26">
        <v>53.57</v>
      </c>
    </row>
    <row r="9" spans="1:11" ht="20.100000000000001" customHeight="1">
      <c r="A9" s="13">
        <v>6501</v>
      </c>
      <c r="B9" s="25" t="s">
        <v>17</v>
      </c>
      <c r="C9" s="26">
        <f t="shared" si="2"/>
        <v>179.839</v>
      </c>
      <c r="D9" s="26">
        <f t="shared" si="3"/>
        <v>107.539</v>
      </c>
      <c r="E9" s="26">
        <f t="shared" si="4"/>
        <v>72.3</v>
      </c>
      <c r="F9" s="26">
        <f t="shared" si="0"/>
        <v>107.539</v>
      </c>
      <c r="G9" s="26">
        <v>2.839</v>
      </c>
      <c r="H9" s="26">
        <v>104.7</v>
      </c>
      <c r="I9" s="26">
        <f t="shared" si="1"/>
        <v>72.3</v>
      </c>
      <c r="J9" s="26">
        <v>22.5</v>
      </c>
      <c r="K9" s="26">
        <v>49.8</v>
      </c>
    </row>
    <row r="10" spans="1:11" ht="20.100000000000001" customHeight="1">
      <c r="A10" s="13">
        <v>6502</v>
      </c>
      <c r="B10" s="25" t="s">
        <v>18</v>
      </c>
      <c r="C10" s="26">
        <f t="shared" si="2"/>
        <v>27.499999999999996</v>
      </c>
      <c r="D10" s="26">
        <f t="shared" si="3"/>
        <v>21.299999999999997</v>
      </c>
      <c r="E10" s="26">
        <f t="shared" si="4"/>
        <v>6.2</v>
      </c>
      <c r="F10" s="26">
        <f t="shared" si="0"/>
        <v>21.299999999999997</v>
      </c>
      <c r="G10" s="26">
        <v>5.6</v>
      </c>
      <c r="H10" s="26">
        <v>15.7</v>
      </c>
      <c r="I10" s="26">
        <f t="shared" si="1"/>
        <v>6.2</v>
      </c>
      <c r="J10" s="26">
        <v>6.2</v>
      </c>
      <c r="K10" s="26">
        <v>0</v>
      </c>
    </row>
    <row r="11" spans="1:11" ht="20.100000000000001" customHeight="1">
      <c r="A11" s="13">
        <v>6540</v>
      </c>
      <c r="B11" s="25" t="s">
        <v>19</v>
      </c>
      <c r="C11" s="26">
        <f t="shared" si="2"/>
        <v>214.7</v>
      </c>
      <c r="D11" s="26">
        <f t="shared" si="3"/>
        <v>198.7</v>
      </c>
      <c r="E11" s="26">
        <f t="shared" si="4"/>
        <v>16</v>
      </c>
      <c r="F11" s="26">
        <f t="shared" si="0"/>
        <v>198.7</v>
      </c>
      <c r="G11" s="26">
        <v>28.6</v>
      </c>
      <c r="H11" s="26">
        <v>170.1</v>
      </c>
      <c r="I11" s="26">
        <f t="shared" si="1"/>
        <v>16</v>
      </c>
      <c r="J11" s="26">
        <v>14.6</v>
      </c>
      <c r="K11" s="26">
        <v>1.4</v>
      </c>
    </row>
    <row r="12" spans="1:11" ht="20.100000000000001" customHeight="1">
      <c r="A12" s="13">
        <v>6542</v>
      </c>
      <c r="B12" s="25" t="s">
        <v>20</v>
      </c>
      <c r="C12" s="26">
        <f t="shared" si="2"/>
        <v>93.861000000000004</v>
      </c>
      <c r="D12" s="26">
        <f t="shared" si="3"/>
        <v>83.161000000000001</v>
      </c>
      <c r="E12" s="26">
        <f t="shared" si="4"/>
        <v>10.7</v>
      </c>
      <c r="F12" s="26">
        <f t="shared" si="0"/>
        <v>83.161000000000001</v>
      </c>
      <c r="G12" s="26">
        <v>15.961</v>
      </c>
      <c r="H12" s="26">
        <v>67.2</v>
      </c>
      <c r="I12" s="26">
        <f t="shared" si="1"/>
        <v>10.7</v>
      </c>
      <c r="J12" s="26">
        <v>10.7</v>
      </c>
      <c r="K12" s="26">
        <v>0</v>
      </c>
    </row>
    <row r="13" spans="1:11" ht="20.100000000000001" customHeight="1">
      <c r="A13" s="13">
        <v>6543</v>
      </c>
      <c r="B13" s="25" t="s">
        <v>21</v>
      </c>
      <c r="C13" s="26">
        <f t="shared" si="2"/>
        <v>85.300000000000011</v>
      </c>
      <c r="D13" s="26">
        <f t="shared" si="3"/>
        <v>76.400000000000006</v>
      </c>
      <c r="E13" s="26">
        <f t="shared" si="4"/>
        <v>8.9</v>
      </c>
      <c r="F13" s="26">
        <f t="shared" si="0"/>
        <v>76.400000000000006</v>
      </c>
      <c r="G13" s="26">
        <v>16.8</v>
      </c>
      <c r="H13" s="26">
        <v>59.6</v>
      </c>
      <c r="I13" s="26">
        <f t="shared" si="1"/>
        <v>8.9</v>
      </c>
      <c r="J13" s="26">
        <v>8.9</v>
      </c>
      <c r="K13" s="26">
        <v>0</v>
      </c>
    </row>
    <row r="14" spans="1:11" ht="20.100000000000001" customHeight="1">
      <c r="A14" s="13">
        <v>6527</v>
      </c>
      <c r="B14" s="25" t="s">
        <v>22</v>
      </c>
      <c r="C14" s="26">
        <f t="shared" si="2"/>
        <v>78.399999999999991</v>
      </c>
      <c r="D14" s="26">
        <f t="shared" si="3"/>
        <v>71.599999999999994</v>
      </c>
      <c r="E14" s="26">
        <f t="shared" si="4"/>
        <v>6.8</v>
      </c>
      <c r="F14" s="26">
        <f t="shared" si="0"/>
        <v>71.599999999999994</v>
      </c>
      <c r="G14" s="26">
        <v>14.1</v>
      </c>
      <c r="H14" s="26">
        <v>57.5</v>
      </c>
      <c r="I14" s="26">
        <f t="shared" si="1"/>
        <v>6.8</v>
      </c>
      <c r="J14" s="26">
        <v>6.8</v>
      </c>
      <c r="K14" s="26">
        <v>0</v>
      </c>
    </row>
    <row r="15" spans="1:11" ht="20.100000000000001" customHeight="1">
      <c r="A15" s="13">
        <v>6523</v>
      </c>
      <c r="B15" s="25" t="s">
        <v>23</v>
      </c>
      <c r="C15" s="26">
        <f t="shared" si="2"/>
        <v>134</v>
      </c>
      <c r="D15" s="26">
        <f t="shared" si="3"/>
        <v>121.7</v>
      </c>
      <c r="E15" s="26">
        <f t="shared" si="4"/>
        <v>12.3</v>
      </c>
      <c r="F15" s="26">
        <f t="shared" si="0"/>
        <v>121.7</v>
      </c>
      <c r="G15" s="26">
        <v>29.3</v>
      </c>
      <c r="H15" s="26">
        <v>92.4</v>
      </c>
      <c r="I15" s="26">
        <f t="shared" si="1"/>
        <v>12.3</v>
      </c>
      <c r="J15" s="26">
        <v>10.8</v>
      </c>
      <c r="K15" s="26">
        <v>1.5</v>
      </c>
    </row>
    <row r="16" spans="1:11" ht="20.100000000000001" customHeight="1">
      <c r="A16" s="13">
        <v>6528</v>
      </c>
      <c r="B16" s="25" t="s">
        <v>24</v>
      </c>
      <c r="C16" s="26">
        <f t="shared" si="2"/>
        <v>110.82000000000001</v>
      </c>
      <c r="D16" s="26">
        <f t="shared" si="3"/>
        <v>95.4</v>
      </c>
      <c r="E16" s="26">
        <f t="shared" si="4"/>
        <v>15.42</v>
      </c>
      <c r="F16" s="26">
        <f t="shared" si="0"/>
        <v>95.4</v>
      </c>
      <c r="G16" s="26">
        <v>23.4</v>
      </c>
      <c r="H16" s="26">
        <v>72</v>
      </c>
      <c r="I16" s="26">
        <f t="shared" si="1"/>
        <v>15.42</v>
      </c>
      <c r="J16" s="26">
        <v>14.85</v>
      </c>
      <c r="K16" s="26">
        <v>0.56999999999999995</v>
      </c>
    </row>
    <row r="17" spans="1:11" ht="20.100000000000001" customHeight="1">
      <c r="A17" s="13">
        <v>6529</v>
      </c>
      <c r="B17" s="25" t="s">
        <v>25</v>
      </c>
      <c r="C17" s="26">
        <f t="shared" si="2"/>
        <v>163.1</v>
      </c>
      <c r="D17" s="26">
        <f t="shared" si="3"/>
        <v>151</v>
      </c>
      <c r="E17" s="26">
        <f t="shared" si="4"/>
        <v>12.1</v>
      </c>
      <c r="F17" s="26">
        <f t="shared" si="0"/>
        <v>151</v>
      </c>
      <c r="G17" s="26">
        <v>29.3</v>
      </c>
      <c r="H17" s="26">
        <v>121.7</v>
      </c>
      <c r="I17" s="26">
        <f t="shared" si="1"/>
        <v>12.1</v>
      </c>
      <c r="J17" s="26">
        <v>12</v>
      </c>
      <c r="K17" s="26">
        <v>0.1</v>
      </c>
    </row>
    <row r="18" spans="1:11" ht="20.100000000000001" customHeight="1">
      <c r="A18" s="13">
        <v>6530</v>
      </c>
      <c r="B18" s="25" t="s">
        <v>26</v>
      </c>
      <c r="C18" s="26">
        <f t="shared" si="2"/>
        <v>62.8</v>
      </c>
      <c r="D18" s="26">
        <f t="shared" si="3"/>
        <v>56.699999999999996</v>
      </c>
      <c r="E18" s="26">
        <f t="shared" si="4"/>
        <v>6.1</v>
      </c>
      <c r="F18" s="26">
        <f t="shared" si="0"/>
        <v>56.699999999999996</v>
      </c>
      <c r="G18" s="26">
        <v>20.399999999999999</v>
      </c>
      <c r="H18" s="26">
        <v>36.299999999999997</v>
      </c>
      <c r="I18" s="26">
        <f t="shared" si="1"/>
        <v>6.1</v>
      </c>
      <c r="J18" s="26">
        <v>6.1</v>
      </c>
      <c r="K18" s="26">
        <v>0</v>
      </c>
    </row>
    <row r="19" spans="1:11" ht="20.100000000000001" customHeight="1">
      <c r="A19" s="13">
        <v>6531</v>
      </c>
      <c r="B19" s="25" t="s">
        <v>27</v>
      </c>
      <c r="C19" s="26">
        <f t="shared" si="2"/>
        <v>186.10000000000002</v>
      </c>
      <c r="D19" s="26">
        <f t="shared" si="3"/>
        <v>178.20000000000002</v>
      </c>
      <c r="E19" s="26">
        <f t="shared" si="4"/>
        <v>7.9</v>
      </c>
      <c r="F19" s="26">
        <f t="shared" si="0"/>
        <v>178.20000000000002</v>
      </c>
      <c r="G19" s="26">
        <v>27.8</v>
      </c>
      <c r="H19" s="26">
        <v>150.4</v>
      </c>
      <c r="I19" s="26">
        <f t="shared" si="1"/>
        <v>7.9</v>
      </c>
      <c r="J19" s="26">
        <v>7.7</v>
      </c>
      <c r="K19" s="26">
        <v>0.2</v>
      </c>
    </row>
    <row r="20" spans="1:11" ht="20.100000000000001" customHeight="1">
      <c r="A20" s="13">
        <v>6532</v>
      </c>
      <c r="B20" s="25" t="s">
        <v>28</v>
      </c>
      <c r="C20" s="26">
        <f t="shared" si="2"/>
        <v>127.7</v>
      </c>
      <c r="D20" s="26">
        <f t="shared" si="3"/>
        <v>121.5</v>
      </c>
      <c r="E20" s="26">
        <f t="shared" si="4"/>
        <v>6.2</v>
      </c>
      <c r="F20" s="26">
        <f t="shared" si="0"/>
        <v>121.5</v>
      </c>
      <c r="G20" s="26">
        <v>28.5</v>
      </c>
      <c r="H20" s="26">
        <v>93</v>
      </c>
      <c r="I20" s="26">
        <f t="shared" si="1"/>
        <v>6.2</v>
      </c>
      <c r="J20" s="26">
        <v>6.2</v>
      </c>
      <c r="K20" s="26">
        <v>0</v>
      </c>
    </row>
    <row r="21" spans="1:11" ht="20.100000000000001" customHeight="1">
      <c r="A21" s="13">
        <v>6504</v>
      </c>
      <c r="B21" s="25" t="s">
        <v>29</v>
      </c>
      <c r="C21" s="26">
        <f t="shared" si="2"/>
        <v>21.9</v>
      </c>
      <c r="D21" s="26">
        <f t="shared" si="3"/>
        <v>16.8</v>
      </c>
      <c r="E21" s="26">
        <f t="shared" si="4"/>
        <v>5.0999999999999996</v>
      </c>
      <c r="F21" s="26">
        <f t="shared" si="0"/>
        <v>16.8</v>
      </c>
      <c r="G21" s="26">
        <v>6.4</v>
      </c>
      <c r="H21" s="26">
        <v>10.4</v>
      </c>
      <c r="I21" s="26">
        <f t="shared" si="1"/>
        <v>5.0999999999999996</v>
      </c>
      <c r="J21" s="26">
        <v>5.0999999999999996</v>
      </c>
      <c r="K21" s="26">
        <v>0</v>
      </c>
    </row>
    <row r="22" spans="1:11" ht="20.100000000000001" customHeight="1">
      <c r="A22" s="13">
        <v>6505</v>
      </c>
      <c r="B22" s="25" t="s">
        <v>30</v>
      </c>
      <c r="C22" s="26">
        <f t="shared" si="2"/>
        <v>56.400000000000006</v>
      </c>
      <c r="D22" s="26">
        <f t="shared" si="3"/>
        <v>49.300000000000004</v>
      </c>
      <c r="E22" s="26">
        <f t="shared" si="4"/>
        <v>7.1</v>
      </c>
      <c r="F22" s="26">
        <f t="shared" si="0"/>
        <v>49.300000000000004</v>
      </c>
      <c r="G22" s="26">
        <v>14.6</v>
      </c>
      <c r="H22" s="26">
        <v>34.700000000000003</v>
      </c>
      <c r="I22" s="26">
        <f t="shared" si="1"/>
        <v>7.1</v>
      </c>
      <c r="J22" s="26">
        <v>7.1</v>
      </c>
      <c r="K22" s="26">
        <v>0</v>
      </c>
    </row>
  </sheetData>
  <mergeCells count="6">
    <mergeCell ref="B2:K2"/>
    <mergeCell ref="B3:D3"/>
    <mergeCell ref="B4:B5"/>
    <mergeCell ref="C4:E4"/>
    <mergeCell ref="F4:H4"/>
    <mergeCell ref="I4:K4"/>
  </mergeCells>
  <phoneticPr fontId="10" type="noConversion"/>
  <printOptions horizontalCentered="1"/>
  <pageMargins left="0.59027777777777801" right="0.59027777777777801" top="0.78680555555555598" bottom="0.78680555555555598" header="0" footer="0"/>
  <pageSetup paperSize="9" fitToHeight="0" orientation="landscape" r:id="rId1"/>
</worksheet>
</file>

<file path=xl/worksheets/sheet5.xml><?xml version="1.0" encoding="utf-8"?>
<worksheet xmlns="http://schemas.openxmlformats.org/spreadsheetml/2006/main" xmlns:r="http://schemas.openxmlformats.org/officeDocument/2006/relationships">
  <sheetPr>
    <pageSetUpPr autoPageBreaks="0" fitToPage="1"/>
  </sheetPr>
  <dimension ref="A1:XFC27"/>
  <sheetViews>
    <sheetView showZeros="0" workbookViewId="0">
      <selection activeCell="M4" sqref="M4:O4"/>
    </sheetView>
  </sheetViews>
  <sheetFormatPr defaultColWidth="10" defaultRowHeight="13.5"/>
  <cols>
    <col min="1" max="1" width="7" style="31" customWidth="1"/>
    <col min="2" max="2" width="11.375" style="31" customWidth="1"/>
    <col min="3" max="3" width="9.25" style="31" customWidth="1"/>
    <col min="4" max="4" width="12.625" style="31" customWidth="1"/>
    <col min="5" max="5" width="11.125" style="31" customWidth="1"/>
    <col min="6" max="7" width="12.625" style="31" customWidth="1"/>
    <col min="8" max="8" width="11.125" style="31" customWidth="1"/>
    <col min="9" max="9" width="12.625" style="31" customWidth="1"/>
    <col min="10" max="12" width="8.375" style="31" customWidth="1"/>
    <col min="13" max="14" width="11.125" style="31" customWidth="1"/>
    <col min="15" max="15" width="9.625" style="31" customWidth="1"/>
    <col min="16" max="16" width="9.75" style="31" customWidth="1"/>
    <col min="17" max="16383" width="10" style="31"/>
    <col min="16384" max="16384" width="10" style="13"/>
  </cols>
  <sheetData>
    <row r="1" spans="1:15" s="31" customFormat="1" ht="20.100000000000001" customHeight="1">
      <c r="A1" s="92" t="s">
        <v>50</v>
      </c>
      <c r="B1" s="93"/>
    </row>
    <row r="2" spans="1:15" s="31" customFormat="1" ht="24.95" customHeight="1">
      <c r="A2" s="94" t="s">
        <v>212</v>
      </c>
      <c r="B2" s="94"/>
      <c r="C2" s="94"/>
      <c r="D2" s="94"/>
      <c r="E2" s="94"/>
      <c r="F2" s="94"/>
      <c r="G2" s="94"/>
      <c r="H2" s="94"/>
      <c r="I2" s="94"/>
      <c r="J2" s="94"/>
      <c r="K2" s="94"/>
      <c r="L2" s="94"/>
      <c r="M2" s="94"/>
      <c r="N2" s="94"/>
    </row>
    <row r="3" spans="1:15" s="31" customFormat="1" ht="20.100000000000001" customHeight="1">
      <c r="A3" s="32"/>
      <c r="B3" s="32"/>
      <c r="C3" s="32"/>
      <c r="D3" s="32"/>
      <c r="E3" s="32"/>
      <c r="F3" s="32"/>
      <c r="G3" s="32"/>
      <c r="H3" s="32"/>
      <c r="I3" s="32"/>
      <c r="J3" s="95"/>
      <c r="K3" s="95"/>
      <c r="M3" s="96" t="s">
        <v>9</v>
      </c>
      <c r="N3" s="96"/>
      <c r="O3" s="96"/>
    </row>
    <row r="4" spans="1:15" s="31" customFormat="1" ht="20.100000000000001" customHeight="1">
      <c r="A4" s="97" t="s">
        <v>51</v>
      </c>
      <c r="B4" s="98"/>
      <c r="C4" s="99"/>
      <c r="D4" s="103" t="s">
        <v>52</v>
      </c>
      <c r="E4" s="103"/>
      <c r="F4" s="103"/>
      <c r="G4" s="103" t="s">
        <v>45</v>
      </c>
      <c r="H4" s="103"/>
      <c r="I4" s="103"/>
      <c r="J4" s="103" t="s">
        <v>53</v>
      </c>
      <c r="K4" s="103"/>
      <c r="L4" s="103"/>
      <c r="M4" s="103" t="s">
        <v>46</v>
      </c>
      <c r="N4" s="103"/>
      <c r="O4" s="103"/>
    </row>
    <row r="5" spans="1:15" s="31" customFormat="1" ht="20.100000000000001" customHeight="1">
      <c r="A5" s="100"/>
      <c r="B5" s="101"/>
      <c r="C5" s="102"/>
      <c r="D5" s="33" t="s">
        <v>40</v>
      </c>
      <c r="E5" s="33" t="s">
        <v>54</v>
      </c>
      <c r="F5" s="33" t="s">
        <v>55</v>
      </c>
      <c r="G5" s="33" t="s">
        <v>40</v>
      </c>
      <c r="H5" s="33" t="s">
        <v>54</v>
      </c>
      <c r="I5" s="33" t="s">
        <v>55</v>
      </c>
      <c r="J5" s="33" t="s">
        <v>40</v>
      </c>
      <c r="K5" s="33" t="s">
        <v>54</v>
      </c>
      <c r="L5" s="33" t="s">
        <v>55</v>
      </c>
      <c r="M5" s="33" t="s">
        <v>40</v>
      </c>
      <c r="N5" s="33" t="s">
        <v>54</v>
      </c>
      <c r="O5" s="33" t="s">
        <v>55</v>
      </c>
    </row>
    <row r="6" spans="1:15" s="31" customFormat="1" ht="18" customHeight="1">
      <c r="A6" s="34" t="s">
        <v>47</v>
      </c>
      <c r="B6" s="91" t="s">
        <v>56</v>
      </c>
      <c r="C6" s="91"/>
      <c r="D6" s="35">
        <v>1714.62</v>
      </c>
      <c r="E6" s="35">
        <v>541.04999999999995</v>
      </c>
      <c r="F6" s="35">
        <v>1173.57</v>
      </c>
      <c r="G6" s="35">
        <v>1393.6</v>
      </c>
      <c r="H6" s="35">
        <v>283.60000000000002</v>
      </c>
      <c r="I6" s="35">
        <v>1110</v>
      </c>
      <c r="J6" s="35">
        <v>0</v>
      </c>
      <c r="K6" s="35">
        <v>0</v>
      </c>
      <c r="L6" s="35">
        <v>0</v>
      </c>
      <c r="M6" s="35">
        <v>321.02</v>
      </c>
      <c r="N6" s="35">
        <v>257.45</v>
      </c>
      <c r="O6" s="35">
        <v>63.57</v>
      </c>
    </row>
    <row r="7" spans="1:15" s="31" customFormat="1" ht="18" customHeight="1">
      <c r="A7" s="34"/>
      <c r="B7" s="91" t="s">
        <v>57</v>
      </c>
      <c r="C7" s="91"/>
      <c r="D7" s="35">
        <v>3.11</v>
      </c>
      <c r="E7" s="35">
        <v>3.03</v>
      </c>
      <c r="F7" s="35">
        <v>3.14</v>
      </c>
      <c r="G7" s="35">
        <v>3.14</v>
      </c>
      <c r="H7" s="35">
        <v>3.05</v>
      </c>
      <c r="I7" s="35">
        <v>3.16</v>
      </c>
      <c r="J7" s="35">
        <v>0</v>
      </c>
      <c r="K7" s="35">
        <v>0</v>
      </c>
      <c r="L7" s="35">
        <v>0</v>
      </c>
      <c r="M7" s="35">
        <v>2.98</v>
      </c>
      <c r="N7" s="35">
        <v>3</v>
      </c>
      <c r="O7" s="35">
        <v>2.9</v>
      </c>
    </row>
    <row r="8" spans="1:15" s="31" customFormat="1" ht="18" customHeight="1">
      <c r="A8" s="34" t="s">
        <v>58</v>
      </c>
      <c r="B8" s="91" t="s">
        <v>56</v>
      </c>
      <c r="C8" s="91"/>
      <c r="D8" s="35">
        <v>0</v>
      </c>
      <c r="E8" s="35">
        <v>0</v>
      </c>
      <c r="F8" s="35">
        <v>0</v>
      </c>
      <c r="G8" s="35">
        <v>0</v>
      </c>
      <c r="H8" s="35">
        <v>0</v>
      </c>
      <c r="I8" s="35">
        <v>0</v>
      </c>
      <c r="J8" s="35">
        <v>0</v>
      </c>
      <c r="K8" s="35">
        <v>0</v>
      </c>
      <c r="L8" s="35">
        <v>0</v>
      </c>
      <c r="M8" s="35">
        <v>0</v>
      </c>
      <c r="N8" s="35">
        <v>0</v>
      </c>
      <c r="O8" s="35">
        <v>0</v>
      </c>
    </row>
    <row r="9" spans="1:15" s="31" customFormat="1" ht="18" customHeight="1">
      <c r="A9" s="34"/>
      <c r="B9" s="91" t="s">
        <v>57</v>
      </c>
      <c r="C9" s="91"/>
      <c r="D9" s="35">
        <v>0</v>
      </c>
      <c r="E9" s="35">
        <v>0</v>
      </c>
      <c r="F9" s="35">
        <v>0</v>
      </c>
      <c r="G9" s="35">
        <v>0</v>
      </c>
      <c r="H9" s="35">
        <v>0</v>
      </c>
      <c r="I9" s="35">
        <v>0</v>
      </c>
      <c r="J9" s="35">
        <v>0</v>
      </c>
      <c r="K9" s="35">
        <v>0</v>
      </c>
      <c r="L9" s="35">
        <v>0</v>
      </c>
      <c r="M9" s="35">
        <v>0</v>
      </c>
      <c r="N9" s="35">
        <v>0</v>
      </c>
      <c r="O9" s="35">
        <v>0</v>
      </c>
    </row>
    <row r="10" spans="1:15" s="31" customFormat="1" ht="18" customHeight="1">
      <c r="A10" s="34" t="s">
        <v>59</v>
      </c>
      <c r="B10" s="91" t="s">
        <v>56</v>
      </c>
      <c r="C10" s="91"/>
      <c r="D10" s="35">
        <v>0</v>
      </c>
      <c r="E10" s="35">
        <v>0</v>
      </c>
      <c r="F10" s="35">
        <v>0</v>
      </c>
      <c r="G10" s="35">
        <v>0</v>
      </c>
      <c r="H10" s="35">
        <v>0</v>
      </c>
      <c r="I10" s="35">
        <v>0</v>
      </c>
      <c r="J10" s="35">
        <v>0</v>
      </c>
      <c r="K10" s="35">
        <v>0</v>
      </c>
      <c r="L10" s="35">
        <v>0</v>
      </c>
      <c r="M10" s="35">
        <v>0</v>
      </c>
      <c r="N10" s="35">
        <v>0</v>
      </c>
      <c r="O10" s="35">
        <v>0</v>
      </c>
    </row>
    <row r="11" spans="1:15" s="31" customFormat="1" ht="18" customHeight="1">
      <c r="A11" s="34"/>
      <c r="B11" s="91" t="s">
        <v>57</v>
      </c>
      <c r="C11" s="91"/>
      <c r="D11" s="35">
        <v>0</v>
      </c>
      <c r="E11" s="35">
        <v>0</v>
      </c>
      <c r="F11" s="35">
        <v>0</v>
      </c>
      <c r="G11" s="35">
        <v>0</v>
      </c>
      <c r="H11" s="35">
        <v>0</v>
      </c>
      <c r="I11" s="35">
        <v>0</v>
      </c>
      <c r="J11" s="35">
        <v>0</v>
      </c>
      <c r="K11" s="35">
        <v>0</v>
      </c>
      <c r="L11" s="35">
        <v>0</v>
      </c>
      <c r="M11" s="35">
        <v>0</v>
      </c>
      <c r="N11" s="35">
        <v>0</v>
      </c>
      <c r="O11" s="35">
        <v>0</v>
      </c>
    </row>
    <row r="12" spans="1:15" s="31" customFormat="1" ht="18" customHeight="1">
      <c r="A12" s="34" t="s">
        <v>60</v>
      </c>
      <c r="B12" s="91" t="s">
        <v>56</v>
      </c>
      <c r="C12" s="91"/>
      <c r="D12" s="35">
        <v>7</v>
      </c>
      <c r="E12" s="35">
        <v>7</v>
      </c>
      <c r="F12" s="35">
        <v>0</v>
      </c>
      <c r="G12" s="35">
        <v>7</v>
      </c>
      <c r="H12" s="35">
        <v>7</v>
      </c>
      <c r="I12" s="35">
        <v>0</v>
      </c>
      <c r="J12" s="35">
        <v>0</v>
      </c>
      <c r="K12" s="35">
        <v>0</v>
      </c>
      <c r="L12" s="35">
        <v>0</v>
      </c>
      <c r="M12" s="35">
        <v>0</v>
      </c>
      <c r="N12" s="35">
        <v>0</v>
      </c>
      <c r="O12" s="35">
        <v>0</v>
      </c>
    </row>
    <row r="13" spans="1:15" s="31" customFormat="1" ht="18" customHeight="1">
      <c r="A13" s="34"/>
      <c r="B13" s="91" t="s">
        <v>57</v>
      </c>
      <c r="C13" s="91"/>
      <c r="D13" s="35">
        <v>2.61</v>
      </c>
      <c r="E13" s="35">
        <v>2.61</v>
      </c>
      <c r="F13" s="35">
        <v>0</v>
      </c>
      <c r="G13" s="35">
        <v>2.61</v>
      </c>
      <c r="H13" s="35">
        <v>2.61</v>
      </c>
      <c r="I13" s="35">
        <v>0</v>
      </c>
      <c r="J13" s="35">
        <v>0</v>
      </c>
      <c r="K13" s="35">
        <v>0</v>
      </c>
      <c r="L13" s="35">
        <v>0</v>
      </c>
      <c r="M13" s="35">
        <v>0</v>
      </c>
      <c r="N13" s="35">
        <v>0</v>
      </c>
      <c r="O13" s="35">
        <v>0</v>
      </c>
    </row>
    <row r="14" spans="1:15" s="31" customFormat="1" ht="18" customHeight="1">
      <c r="A14" s="34" t="s">
        <v>61</v>
      </c>
      <c r="B14" s="91" t="s">
        <v>56</v>
      </c>
      <c r="C14" s="91"/>
      <c r="D14" s="35">
        <v>16.02</v>
      </c>
      <c r="E14" s="35">
        <v>15.55</v>
      </c>
      <c r="F14" s="35">
        <v>0.47</v>
      </c>
      <c r="G14" s="35">
        <v>0</v>
      </c>
      <c r="H14" s="35">
        <v>0</v>
      </c>
      <c r="I14" s="35">
        <v>0</v>
      </c>
      <c r="J14" s="35">
        <v>0</v>
      </c>
      <c r="K14" s="35">
        <v>0</v>
      </c>
      <c r="L14" s="35">
        <v>0</v>
      </c>
      <c r="M14" s="35">
        <v>16.02</v>
      </c>
      <c r="N14" s="35">
        <v>15.55</v>
      </c>
      <c r="O14" s="35">
        <v>0.47</v>
      </c>
    </row>
    <row r="15" spans="1:15" s="31" customFormat="1" ht="18" customHeight="1">
      <c r="A15" s="34"/>
      <c r="B15" s="91" t="s">
        <v>57</v>
      </c>
      <c r="C15" s="91"/>
      <c r="D15" s="35">
        <v>2.75</v>
      </c>
      <c r="E15" s="35">
        <v>2.75</v>
      </c>
      <c r="F15" s="35">
        <v>2.69</v>
      </c>
      <c r="G15" s="35">
        <v>0</v>
      </c>
      <c r="H15" s="35">
        <v>0</v>
      </c>
      <c r="I15" s="35">
        <v>0</v>
      </c>
      <c r="J15" s="35">
        <v>0</v>
      </c>
      <c r="K15" s="35">
        <v>0</v>
      </c>
      <c r="L15" s="35">
        <v>0</v>
      </c>
      <c r="M15" s="35">
        <v>2.75</v>
      </c>
      <c r="N15" s="35">
        <v>2.75</v>
      </c>
      <c r="O15" s="35">
        <v>2.69</v>
      </c>
    </row>
    <row r="16" spans="1:15" s="31" customFormat="1" ht="18" customHeight="1">
      <c r="A16" s="34" t="s">
        <v>62</v>
      </c>
      <c r="B16" s="91" t="s">
        <v>56</v>
      </c>
      <c r="C16" s="91"/>
      <c r="D16" s="35">
        <v>157.19999999999999</v>
      </c>
      <c r="E16" s="35">
        <v>133.9</v>
      </c>
      <c r="F16" s="35">
        <v>23.3</v>
      </c>
      <c r="G16" s="35">
        <v>130</v>
      </c>
      <c r="H16" s="35">
        <v>115.1</v>
      </c>
      <c r="I16" s="35">
        <v>14.9</v>
      </c>
      <c r="J16" s="35">
        <v>0</v>
      </c>
      <c r="K16" s="35">
        <v>0</v>
      </c>
      <c r="L16" s="35">
        <v>0</v>
      </c>
      <c r="M16" s="35">
        <v>27.2</v>
      </c>
      <c r="N16" s="35">
        <v>18.8</v>
      </c>
      <c r="O16" s="35">
        <v>8.4</v>
      </c>
    </row>
    <row r="17" spans="1:15" s="31" customFormat="1" ht="18" customHeight="1">
      <c r="A17" s="34"/>
      <c r="B17" s="91" t="s">
        <v>57</v>
      </c>
      <c r="C17" s="91"/>
      <c r="D17" s="35">
        <v>3</v>
      </c>
      <c r="E17" s="35">
        <v>3.01</v>
      </c>
      <c r="F17" s="35">
        <v>2.97</v>
      </c>
      <c r="G17" s="35">
        <v>3.03</v>
      </c>
      <c r="H17" s="35">
        <v>3.03</v>
      </c>
      <c r="I17" s="35">
        <v>3.03</v>
      </c>
      <c r="J17" s="35">
        <v>0</v>
      </c>
      <c r="K17" s="35">
        <v>0</v>
      </c>
      <c r="L17" s="35">
        <v>0</v>
      </c>
      <c r="M17" s="35">
        <v>2.86</v>
      </c>
      <c r="N17" s="35">
        <v>2.86</v>
      </c>
      <c r="O17" s="35">
        <v>2.86</v>
      </c>
    </row>
    <row r="18" spans="1:15" s="31" customFormat="1" ht="18" customHeight="1">
      <c r="A18" s="34" t="s">
        <v>63</v>
      </c>
      <c r="B18" s="91" t="s">
        <v>56</v>
      </c>
      <c r="C18" s="91"/>
      <c r="D18" s="35">
        <v>982.6</v>
      </c>
      <c r="E18" s="35">
        <v>353.2</v>
      </c>
      <c r="F18" s="35">
        <v>629.4</v>
      </c>
      <c r="G18" s="35">
        <v>704.8</v>
      </c>
      <c r="H18" s="35">
        <v>130.1</v>
      </c>
      <c r="I18" s="35">
        <v>574.70000000000005</v>
      </c>
      <c r="J18" s="35">
        <v>0</v>
      </c>
      <c r="K18" s="35">
        <v>0</v>
      </c>
      <c r="L18" s="35">
        <v>0</v>
      </c>
      <c r="M18" s="35">
        <v>277.8</v>
      </c>
      <c r="N18" s="35">
        <v>223.1</v>
      </c>
      <c r="O18" s="35">
        <v>54.7</v>
      </c>
    </row>
    <row r="19" spans="1:15" s="31" customFormat="1" ht="18" customHeight="1">
      <c r="A19" s="34"/>
      <c r="B19" s="91" t="s">
        <v>57</v>
      </c>
      <c r="C19" s="91"/>
      <c r="D19" s="35">
        <v>3.02</v>
      </c>
      <c r="E19" s="35">
        <v>3.04</v>
      </c>
      <c r="F19" s="35">
        <v>3.01</v>
      </c>
      <c r="G19" s="35">
        <v>3.03</v>
      </c>
      <c r="H19" s="35">
        <v>3.06</v>
      </c>
      <c r="I19" s="35">
        <v>3.02</v>
      </c>
      <c r="J19" s="35">
        <v>0</v>
      </c>
      <c r="K19" s="35">
        <v>0</v>
      </c>
      <c r="L19" s="35">
        <v>0</v>
      </c>
      <c r="M19" s="35">
        <v>3.01</v>
      </c>
      <c r="N19" s="35">
        <v>3.03</v>
      </c>
      <c r="O19" s="35">
        <v>2.91</v>
      </c>
    </row>
    <row r="20" spans="1:15" s="31" customFormat="1" ht="18" customHeight="1">
      <c r="A20" s="34" t="s">
        <v>64</v>
      </c>
      <c r="B20" s="91" t="s">
        <v>56</v>
      </c>
      <c r="C20" s="91"/>
      <c r="D20" s="35">
        <v>433.1</v>
      </c>
      <c r="E20" s="35">
        <v>31.4</v>
      </c>
      <c r="F20" s="35">
        <v>401.7</v>
      </c>
      <c r="G20" s="35">
        <v>433.1</v>
      </c>
      <c r="H20" s="35">
        <v>31.4</v>
      </c>
      <c r="I20" s="35">
        <v>401.7</v>
      </c>
      <c r="J20" s="35">
        <v>0</v>
      </c>
      <c r="K20" s="35">
        <v>0</v>
      </c>
      <c r="L20" s="35">
        <v>0</v>
      </c>
      <c r="M20" s="35">
        <v>0</v>
      </c>
      <c r="N20" s="35">
        <v>0</v>
      </c>
      <c r="O20" s="35">
        <v>0</v>
      </c>
    </row>
    <row r="21" spans="1:15" s="31" customFormat="1" ht="18" customHeight="1">
      <c r="A21" s="34"/>
      <c r="B21" s="91" t="s">
        <v>57</v>
      </c>
      <c r="C21" s="91"/>
      <c r="D21" s="35">
        <v>3.3</v>
      </c>
      <c r="E21" s="35">
        <v>3.2</v>
      </c>
      <c r="F21" s="35">
        <v>3.3</v>
      </c>
      <c r="G21" s="35">
        <v>3.3</v>
      </c>
      <c r="H21" s="35">
        <v>3.2</v>
      </c>
      <c r="I21" s="35">
        <v>3.3</v>
      </c>
      <c r="J21" s="35">
        <v>0</v>
      </c>
      <c r="K21" s="35">
        <v>0</v>
      </c>
      <c r="L21" s="35">
        <v>0</v>
      </c>
      <c r="M21" s="35">
        <v>0</v>
      </c>
      <c r="N21" s="35">
        <v>0</v>
      </c>
      <c r="O21" s="35">
        <v>0</v>
      </c>
    </row>
    <row r="22" spans="1:15" s="31" customFormat="1" ht="18" customHeight="1">
      <c r="A22" s="34" t="s">
        <v>65</v>
      </c>
      <c r="B22" s="91" t="s">
        <v>56</v>
      </c>
      <c r="C22" s="91"/>
      <c r="D22" s="35">
        <v>113</v>
      </c>
      <c r="E22" s="35">
        <v>0</v>
      </c>
      <c r="F22" s="35">
        <v>113</v>
      </c>
      <c r="G22" s="35">
        <v>113</v>
      </c>
      <c r="H22" s="35">
        <v>0</v>
      </c>
      <c r="I22" s="35">
        <v>113</v>
      </c>
      <c r="J22" s="35">
        <v>0</v>
      </c>
      <c r="K22" s="35">
        <v>0</v>
      </c>
      <c r="L22" s="35">
        <v>0</v>
      </c>
      <c r="M22" s="35">
        <v>0</v>
      </c>
      <c r="N22" s="35">
        <v>0</v>
      </c>
      <c r="O22" s="35">
        <v>0</v>
      </c>
    </row>
    <row r="23" spans="1:15" s="31" customFormat="1" ht="18" customHeight="1">
      <c r="A23" s="34"/>
      <c r="B23" s="91" t="s">
        <v>57</v>
      </c>
      <c r="C23" s="91"/>
      <c r="D23" s="35">
        <v>3.36</v>
      </c>
      <c r="E23" s="35">
        <v>0</v>
      </c>
      <c r="F23" s="35">
        <v>3.36</v>
      </c>
      <c r="G23" s="35">
        <v>3.36</v>
      </c>
      <c r="H23" s="35">
        <v>0</v>
      </c>
      <c r="I23" s="35">
        <v>3.36</v>
      </c>
      <c r="J23" s="35">
        <v>0</v>
      </c>
      <c r="K23" s="35">
        <v>0</v>
      </c>
      <c r="L23" s="35">
        <v>0</v>
      </c>
      <c r="M23" s="35">
        <v>0</v>
      </c>
      <c r="N23" s="35">
        <v>0</v>
      </c>
      <c r="O23" s="35">
        <v>0</v>
      </c>
    </row>
    <row r="24" spans="1:15" s="31" customFormat="1" ht="18" customHeight="1">
      <c r="A24" s="34" t="s">
        <v>66</v>
      </c>
      <c r="B24" s="91" t="s">
        <v>56</v>
      </c>
      <c r="C24" s="91"/>
      <c r="D24" s="35">
        <v>0</v>
      </c>
      <c r="E24" s="35">
        <v>0</v>
      </c>
      <c r="F24" s="35">
        <v>0</v>
      </c>
      <c r="G24" s="35">
        <v>0</v>
      </c>
      <c r="H24" s="35">
        <v>0</v>
      </c>
      <c r="I24" s="35">
        <v>0</v>
      </c>
      <c r="J24" s="35">
        <v>0</v>
      </c>
      <c r="K24" s="35">
        <v>0</v>
      </c>
      <c r="L24" s="35">
        <v>0</v>
      </c>
      <c r="M24" s="35">
        <v>0</v>
      </c>
      <c r="N24" s="35">
        <v>0</v>
      </c>
      <c r="O24" s="35">
        <v>0</v>
      </c>
    </row>
    <row r="25" spans="1:15" s="31" customFormat="1" ht="18" customHeight="1">
      <c r="A25" s="34"/>
      <c r="B25" s="91" t="s">
        <v>57</v>
      </c>
      <c r="C25" s="91"/>
      <c r="D25" s="35">
        <v>0</v>
      </c>
      <c r="E25" s="35">
        <v>0</v>
      </c>
      <c r="F25" s="35">
        <v>0</v>
      </c>
      <c r="G25" s="35">
        <v>0</v>
      </c>
      <c r="H25" s="35">
        <v>0</v>
      </c>
      <c r="I25" s="35">
        <v>0</v>
      </c>
      <c r="J25" s="35">
        <v>0</v>
      </c>
      <c r="K25" s="35">
        <v>0</v>
      </c>
      <c r="L25" s="35">
        <v>0</v>
      </c>
      <c r="M25" s="35">
        <v>0</v>
      </c>
      <c r="N25" s="35">
        <v>0</v>
      </c>
      <c r="O25" s="35">
        <v>0</v>
      </c>
    </row>
    <row r="26" spans="1:15" s="31" customFormat="1" ht="18" customHeight="1">
      <c r="A26" s="34" t="s">
        <v>67</v>
      </c>
      <c r="B26" s="91" t="s">
        <v>56</v>
      </c>
      <c r="C26" s="91"/>
      <c r="D26" s="35">
        <v>5.7</v>
      </c>
      <c r="E26" s="35">
        <v>0</v>
      </c>
      <c r="F26" s="35">
        <v>5.7</v>
      </c>
      <c r="G26" s="35">
        <v>5.7</v>
      </c>
      <c r="H26" s="35">
        <v>0</v>
      </c>
      <c r="I26" s="35">
        <v>5.7</v>
      </c>
      <c r="J26" s="35">
        <v>0</v>
      </c>
      <c r="K26" s="35">
        <v>0</v>
      </c>
      <c r="L26" s="35">
        <v>0</v>
      </c>
      <c r="M26" s="35">
        <v>0</v>
      </c>
      <c r="N26" s="35">
        <v>0</v>
      </c>
      <c r="O26" s="35">
        <v>0</v>
      </c>
    </row>
    <row r="27" spans="1:15" s="31" customFormat="1" ht="18" customHeight="1">
      <c r="A27" s="34"/>
      <c r="B27" s="91" t="s">
        <v>57</v>
      </c>
      <c r="C27" s="91"/>
      <c r="D27" s="35">
        <v>3.51</v>
      </c>
      <c r="E27" s="35">
        <v>0</v>
      </c>
      <c r="F27" s="35">
        <v>3.51</v>
      </c>
      <c r="G27" s="35">
        <v>3.51</v>
      </c>
      <c r="H27" s="35">
        <v>0</v>
      </c>
      <c r="I27" s="35">
        <v>3.51</v>
      </c>
      <c r="J27" s="35">
        <v>0</v>
      </c>
      <c r="K27" s="35">
        <v>0</v>
      </c>
      <c r="L27" s="35">
        <v>0</v>
      </c>
      <c r="M27" s="35">
        <v>0</v>
      </c>
      <c r="N27" s="35">
        <v>0</v>
      </c>
      <c r="O27" s="35">
        <v>0</v>
      </c>
    </row>
  </sheetData>
  <mergeCells count="31">
    <mergeCell ref="A1:B1"/>
    <mergeCell ref="A2:N2"/>
    <mergeCell ref="J3:K3"/>
    <mergeCell ref="M3:O3"/>
    <mergeCell ref="A4:C5"/>
    <mergeCell ref="D4:F4"/>
    <mergeCell ref="G4:I4"/>
    <mergeCell ref="J4:L4"/>
    <mergeCell ref="M4:O4"/>
    <mergeCell ref="B17:C17"/>
    <mergeCell ref="B6:C6"/>
    <mergeCell ref="B7:C7"/>
    <mergeCell ref="B8:C8"/>
    <mergeCell ref="B9:C9"/>
    <mergeCell ref="B10:C10"/>
    <mergeCell ref="B11:C11"/>
    <mergeCell ref="B12:C12"/>
    <mergeCell ref="B13:C13"/>
    <mergeCell ref="B14:C14"/>
    <mergeCell ref="B15:C15"/>
    <mergeCell ref="B16:C16"/>
    <mergeCell ref="B24:C24"/>
    <mergeCell ref="B25:C25"/>
    <mergeCell ref="B26:C26"/>
    <mergeCell ref="B27:C27"/>
    <mergeCell ref="B18:C18"/>
    <mergeCell ref="B19:C19"/>
    <mergeCell ref="B20:C20"/>
    <mergeCell ref="B21:C21"/>
    <mergeCell ref="B22:C22"/>
    <mergeCell ref="B23:C23"/>
  </mergeCells>
  <phoneticPr fontId="10" type="noConversion"/>
  <printOptions horizontalCentered="1"/>
  <pageMargins left="0.39305555555555599" right="0.39305555555555599" top="0.62986111111111098" bottom="0.62986111111111098" header="0" footer="0"/>
  <pageSetup paperSize="9" scale="90" fitToHeight="0" orientation="landscape"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40"/>
  <sheetViews>
    <sheetView workbookViewId="0">
      <pane xSplit="4" ySplit="4" topLeftCell="E5" activePane="bottomRight" state="frozen"/>
      <selection pane="topRight"/>
      <selection pane="bottomLeft"/>
      <selection pane="bottomRight" activeCell="A2" sqref="A2:H2"/>
    </sheetView>
  </sheetViews>
  <sheetFormatPr defaultColWidth="10" defaultRowHeight="13.5"/>
  <cols>
    <col min="1" max="1" width="6" style="13" customWidth="1"/>
    <col min="2" max="2" width="10" style="13"/>
    <col min="3" max="3" width="20.5" style="13" customWidth="1"/>
    <col min="4" max="4" width="42.75" style="13" customWidth="1"/>
    <col min="5" max="5" width="20.625" style="13" customWidth="1"/>
    <col min="6" max="8" width="11.625" style="13" customWidth="1"/>
    <col min="9" max="9" width="9.75" style="13" customWidth="1"/>
    <col min="10" max="16384" width="10" style="13"/>
  </cols>
  <sheetData>
    <row r="1" spans="1:8" ht="21" customHeight="1">
      <c r="A1" s="28" t="s">
        <v>68</v>
      </c>
    </row>
    <row r="2" spans="1:8" ht="20.25" customHeight="1">
      <c r="A2" s="89" t="s">
        <v>213</v>
      </c>
      <c r="B2" s="89"/>
      <c r="C2" s="89"/>
      <c r="D2" s="89"/>
      <c r="E2" s="89"/>
      <c r="F2" s="89"/>
      <c r="G2" s="89"/>
      <c r="H2" s="89"/>
    </row>
    <row r="3" spans="1:8" ht="18" customHeight="1">
      <c r="D3" s="90"/>
      <c r="E3" s="90"/>
      <c r="F3" s="36"/>
      <c r="H3" s="17" t="s">
        <v>9</v>
      </c>
    </row>
    <row r="4" spans="1:8" ht="24.95" customHeight="1">
      <c r="A4" s="37" t="s">
        <v>69</v>
      </c>
      <c r="B4" s="37" t="s">
        <v>70</v>
      </c>
      <c r="C4" s="37" t="s">
        <v>71</v>
      </c>
      <c r="D4" s="37" t="s">
        <v>72</v>
      </c>
      <c r="E4" s="37" t="s">
        <v>73</v>
      </c>
      <c r="F4" s="37" t="s">
        <v>74</v>
      </c>
      <c r="G4" s="37" t="s">
        <v>75</v>
      </c>
      <c r="H4" s="37" t="s">
        <v>76</v>
      </c>
    </row>
    <row r="5" spans="1:8" ht="27" customHeight="1">
      <c r="A5" s="38">
        <v>1</v>
      </c>
      <c r="B5" s="38" t="s">
        <v>15</v>
      </c>
      <c r="C5" s="38" t="s">
        <v>77</v>
      </c>
      <c r="D5" s="38" t="s">
        <v>78</v>
      </c>
      <c r="E5" s="38" t="s">
        <v>79</v>
      </c>
      <c r="F5" s="38" t="s">
        <v>48</v>
      </c>
      <c r="G5" s="39">
        <v>2</v>
      </c>
      <c r="H5" s="40">
        <v>1.7815000000000001</v>
      </c>
    </row>
    <row r="6" spans="1:8" ht="27" customHeight="1">
      <c r="A6" s="38">
        <v>2</v>
      </c>
      <c r="B6" s="38" t="s">
        <v>15</v>
      </c>
      <c r="C6" s="38" t="s">
        <v>80</v>
      </c>
      <c r="D6" s="38" t="s">
        <v>81</v>
      </c>
      <c r="E6" s="38" t="s">
        <v>82</v>
      </c>
      <c r="F6" s="38" t="s">
        <v>48</v>
      </c>
      <c r="G6" s="40">
        <v>0.8</v>
      </c>
      <c r="H6" s="40">
        <v>0.8</v>
      </c>
    </row>
    <row r="7" spans="1:8" ht="27" customHeight="1">
      <c r="A7" s="38">
        <v>3</v>
      </c>
      <c r="B7" s="38" t="s">
        <v>15</v>
      </c>
      <c r="C7" s="38" t="s">
        <v>83</v>
      </c>
      <c r="D7" s="38" t="s">
        <v>84</v>
      </c>
      <c r="E7" s="38" t="s">
        <v>85</v>
      </c>
      <c r="F7" s="38" t="s">
        <v>49</v>
      </c>
      <c r="G7" s="40">
        <v>0.6</v>
      </c>
      <c r="H7" s="40">
        <v>0.6</v>
      </c>
    </row>
    <row r="8" spans="1:8" ht="27" customHeight="1">
      <c r="A8" s="38">
        <v>4</v>
      </c>
      <c r="B8" s="38" t="s">
        <v>15</v>
      </c>
      <c r="C8" s="38" t="s">
        <v>86</v>
      </c>
      <c r="D8" s="38" t="s">
        <v>87</v>
      </c>
      <c r="E8" s="38" t="s">
        <v>79</v>
      </c>
      <c r="F8" s="38" t="s">
        <v>49</v>
      </c>
      <c r="G8" s="40">
        <v>1.2</v>
      </c>
      <c r="H8" s="40">
        <v>1.2</v>
      </c>
    </row>
    <row r="9" spans="1:8" ht="27" customHeight="1">
      <c r="A9" s="38">
        <v>5</v>
      </c>
      <c r="B9" s="38" t="s">
        <v>15</v>
      </c>
      <c r="C9" s="38" t="s">
        <v>88</v>
      </c>
      <c r="D9" s="38" t="s">
        <v>89</v>
      </c>
      <c r="E9" s="38" t="s">
        <v>85</v>
      </c>
      <c r="F9" s="38" t="s">
        <v>49</v>
      </c>
      <c r="G9" s="40">
        <v>0.3</v>
      </c>
      <c r="H9" s="40">
        <v>0.3</v>
      </c>
    </row>
    <row r="10" spans="1:8" ht="27" customHeight="1">
      <c r="A10" s="38">
        <v>6</v>
      </c>
      <c r="B10" s="38" t="s">
        <v>15</v>
      </c>
      <c r="C10" s="38" t="s">
        <v>90</v>
      </c>
      <c r="D10" s="38" t="s">
        <v>91</v>
      </c>
      <c r="E10" s="38" t="s">
        <v>92</v>
      </c>
      <c r="F10" s="38" t="s">
        <v>49</v>
      </c>
      <c r="G10" s="40">
        <v>1</v>
      </c>
      <c r="H10" s="40">
        <v>1</v>
      </c>
    </row>
    <row r="11" spans="1:8" ht="27" customHeight="1">
      <c r="A11" s="38">
        <v>7</v>
      </c>
      <c r="B11" s="38" t="s">
        <v>15</v>
      </c>
      <c r="C11" s="38" t="s">
        <v>93</v>
      </c>
      <c r="D11" s="38" t="s">
        <v>94</v>
      </c>
      <c r="E11" s="38" t="s">
        <v>92</v>
      </c>
      <c r="F11" s="38" t="s">
        <v>49</v>
      </c>
      <c r="G11" s="40">
        <v>3</v>
      </c>
      <c r="H11" s="40">
        <v>3</v>
      </c>
    </row>
    <row r="12" spans="1:8" ht="27" customHeight="1">
      <c r="A12" s="38">
        <v>8</v>
      </c>
      <c r="B12" s="38" t="s">
        <v>15</v>
      </c>
      <c r="C12" s="38" t="s">
        <v>95</v>
      </c>
      <c r="D12" s="38" t="s">
        <v>96</v>
      </c>
      <c r="E12" s="38" t="s">
        <v>92</v>
      </c>
      <c r="F12" s="38" t="s">
        <v>49</v>
      </c>
      <c r="G12" s="40">
        <v>0.2</v>
      </c>
      <c r="H12" s="40">
        <v>0.2</v>
      </c>
    </row>
    <row r="13" spans="1:8" ht="27" customHeight="1">
      <c r="A13" s="38">
        <v>9</v>
      </c>
      <c r="B13" s="38" t="s">
        <v>15</v>
      </c>
      <c r="C13" s="38" t="s">
        <v>90</v>
      </c>
      <c r="D13" s="38" t="s">
        <v>97</v>
      </c>
      <c r="E13" s="38" t="s">
        <v>92</v>
      </c>
      <c r="F13" s="38" t="s">
        <v>48</v>
      </c>
      <c r="G13" s="40">
        <v>1.4</v>
      </c>
      <c r="H13" s="40">
        <v>1.4</v>
      </c>
    </row>
    <row r="14" spans="1:8" ht="27" customHeight="1">
      <c r="A14" s="38">
        <v>10</v>
      </c>
      <c r="B14" s="38" t="s">
        <v>15</v>
      </c>
      <c r="C14" s="38" t="s">
        <v>77</v>
      </c>
      <c r="D14" s="38" t="s">
        <v>98</v>
      </c>
      <c r="E14" s="38" t="s">
        <v>79</v>
      </c>
      <c r="F14" s="38" t="s">
        <v>48</v>
      </c>
      <c r="G14" s="40">
        <v>3</v>
      </c>
      <c r="H14" s="40">
        <v>2.2774000000000001</v>
      </c>
    </row>
    <row r="15" spans="1:8" ht="27" customHeight="1">
      <c r="A15" s="38">
        <v>11</v>
      </c>
      <c r="B15" s="38" t="s">
        <v>15</v>
      </c>
      <c r="C15" s="38" t="s">
        <v>99</v>
      </c>
      <c r="D15" s="38" t="s">
        <v>100</v>
      </c>
      <c r="E15" s="38" t="s">
        <v>101</v>
      </c>
      <c r="F15" s="38" t="s">
        <v>49</v>
      </c>
      <c r="G15" s="40">
        <v>0.7</v>
      </c>
      <c r="H15" s="40">
        <v>0.7</v>
      </c>
    </row>
    <row r="16" spans="1:8" ht="27" customHeight="1">
      <c r="A16" s="38">
        <v>12</v>
      </c>
      <c r="B16" s="38" t="s">
        <v>15</v>
      </c>
      <c r="C16" s="38" t="s">
        <v>99</v>
      </c>
      <c r="D16" s="38" t="s">
        <v>102</v>
      </c>
      <c r="E16" s="38" t="s">
        <v>101</v>
      </c>
      <c r="F16" s="38" t="s">
        <v>49</v>
      </c>
      <c r="G16" s="40">
        <v>1</v>
      </c>
      <c r="H16" s="40">
        <v>1</v>
      </c>
    </row>
    <row r="17" spans="1:8" ht="27" customHeight="1">
      <c r="A17" s="38">
        <v>13</v>
      </c>
      <c r="B17" s="38" t="s">
        <v>15</v>
      </c>
      <c r="C17" s="38" t="s">
        <v>99</v>
      </c>
      <c r="D17" s="38" t="s">
        <v>103</v>
      </c>
      <c r="E17" s="38" t="s">
        <v>101</v>
      </c>
      <c r="F17" s="38" t="s">
        <v>49</v>
      </c>
      <c r="G17" s="40">
        <v>0.7</v>
      </c>
      <c r="H17" s="40">
        <v>0.7</v>
      </c>
    </row>
    <row r="18" spans="1:8" ht="27" customHeight="1">
      <c r="A18" s="38">
        <v>14</v>
      </c>
      <c r="B18" s="38" t="s">
        <v>15</v>
      </c>
      <c r="C18" s="38" t="s">
        <v>99</v>
      </c>
      <c r="D18" s="38" t="s">
        <v>104</v>
      </c>
      <c r="E18" s="38" t="s">
        <v>101</v>
      </c>
      <c r="F18" s="38" t="s">
        <v>49</v>
      </c>
      <c r="G18" s="40">
        <v>0.4</v>
      </c>
      <c r="H18" s="40">
        <v>0.4</v>
      </c>
    </row>
    <row r="19" spans="1:8" ht="27" customHeight="1">
      <c r="A19" s="38">
        <v>15</v>
      </c>
      <c r="B19" s="38" t="s">
        <v>15</v>
      </c>
      <c r="C19" s="38" t="s">
        <v>99</v>
      </c>
      <c r="D19" s="38" t="s">
        <v>105</v>
      </c>
      <c r="E19" s="38" t="s">
        <v>101</v>
      </c>
      <c r="F19" s="38" t="s">
        <v>49</v>
      </c>
      <c r="G19" s="40">
        <v>0.5</v>
      </c>
      <c r="H19" s="40">
        <v>0.5</v>
      </c>
    </row>
    <row r="20" spans="1:8" ht="27" customHeight="1">
      <c r="A20" s="38">
        <v>16</v>
      </c>
      <c r="B20" s="38" t="s">
        <v>15</v>
      </c>
      <c r="C20" s="38" t="s">
        <v>93</v>
      </c>
      <c r="D20" s="38" t="s">
        <v>106</v>
      </c>
      <c r="E20" s="38" t="s">
        <v>92</v>
      </c>
      <c r="F20" s="38" t="s">
        <v>49</v>
      </c>
      <c r="G20" s="40">
        <v>1.8</v>
      </c>
      <c r="H20" s="40">
        <v>1.8</v>
      </c>
    </row>
    <row r="21" spans="1:8" ht="27" customHeight="1">
      <c r="A21" s="38">
        <v>17</v>
      </c>
      <c r="B21" s="38" t="s">
        <v>15</v>
      </c>
      <c r="C21" s="38" t="s">
        <v>107</v>
      </c>
      <c r="D21" s="38" t="s">
        <v>108</v>
      </c>
      <c r="E21" s="38" t="s">
        <v>92</v>
      </c>
      <c r="F21" s="38" t="s">
        <v>49</v>
      </c>
      <c r="G21" s="40">
        <v>3.2</v>
      </c>
      <c r="H21" s="40">
        <v>3.2</v>
      </c>
    </row>
    <row r="22" spans="1:8" ht="27" customHeight="1">
      <c r="A22" s="38">
        <v>18</v>
      </c>
      <c r="B22" s="38" t="s">
        <v>15</v>
      </c>
      <c r="C22" s="38" t="s">
        <v>109</v>
      </c>
      <c r="D22" s="38" t="s">
        <v>110</v>
      </c>
      <c r="E22" s="38" t="s">
        <v>92</v>
      </c>
      <c r="F22" s="38" t="s">
        <v>49</v>
      </c>
      <c r="G22" s="40">
        <v>1.5</v>
      </c>
      <c r="H22" s="40">
        <v>1.5</v>
      </c>
    </row>
    <row r="23" spans="1:8" ht="27" customHeight="1">
      <c r="A23" s="38">
        <v>19</v>
      </c>
      <c r="B23" s="38" t="s">
        <v>15</v>
      </c>
      <c r="C23" s="38" t="s">
        <v>111</v>
      </c>
      <c r="D23" s="38" t="s">
        <v>112</v>
      </c>
      <c r="E23" s="38" t="s">
        <v>113</v>
      </c>
      <c r="F23" s="38" t="s">
        <v>48</v>
      </c>
      <c r="G23" s="40">
        <v>2</v>
      </c>
      <c r="H23" s="40">
        <v>2</v>
      </c>
    </row>
    <row r="24" spans="1:8" ht="27" customHeight="1">
      <c r="A24" s="38">
        <v>20</v>
      </c>
      <c r="B24" s="38" t="s">
        <v>15</v>
      </c>
      <c r="C24" s="38" t="s">
        <v>114</v>
      </c>
      <c r="D24" s="38" t="s">
        <v>115</v>
      </c>
      <c r="E24" s="38" t="s">
        <v>79</v>
      </c>
      <c r="F24" s="38" t="s">
        <v>49</v>
      </c>
      <c r="G24" s="40">
        <v>0.3</v>
      </c>
      <c r="H24" s="40">
        <v>0.3</v>
      </c>
    </row>
    <row r="25" spans="1:8" ht="27" customHeight="1">
      <c r="A25" s="38">
        <v>21</v>
      </c>
      <c r="B25" s="38" t="s">
        <v>15</v>
      </c>
      <c r="C25" s="38" t="s">
        <v>116</v>
      </c>
      <c r="D25" s="38" t="s">
        <v>117</v>
      </c>
      <c r="E25" s="38" t="s">
        <v>92</v>
      </c>
      <c r="F25" s="38" t="s">
        <v>48</v>
      </c>
      <c r="G25" s="40">
        <v>1.4</v>
      </c>
      <c r="H25" s="40">
        <v>1.4</v>
      </c>
    </row>
    <row r="26" spans="1:8" ht="27" customHeight="1">
      <c r="A26" s="38">
        <v>22</v>
      </c>
      <c r="B26" s="38" t="s">
        <v>15</v>
      </c>
      <c r="C26" s="38" t="s">
        <v>118</v>
      </c>
      <c r="D26" s="38" t="s">
        <v>119</v>
      </c>
      <c r="E26" s="38" t="s">
        <v>79</v>
      </c>
      <c r="F26" s="38" t="s">
        <v>49</v>
      </c>
      <c r="G26" s="40">
        <v>0.1</v>
      </c>
      <c r="H26" s="40">
        <v>0.1</v>
      </c>
    </row>
    <row r="27" spans="1:8" ht="27" customHeight="1">
      <c r="A27" s="38">
        <v>23</v>
      </c>
      <c r="B27" s="38" t="s">
        <v>15</v>
      </c>
      <c r="C27" s="38" t="s">
        <v>120</v>
      </c>
      <c r="D27" s="38" t="s">
        <v>121</v>
      </c>
      <c r="E27" s="38" t="s">
        <v>82</v>
      </c>
      <c r="F27" s="38" t="s">
        <v>48</v>
      </c>
      <c r="G27" s="40">
        <v>3.9</v>
      </c>
      <c r="H27" s="40">
        <v>3.9</v>
      </c>
    </row>
    <row r="28" spans="1:8" ht="27" customHeight="1">
      <c r="A28" s="38">
        <v>24</v>
      </c>
      <c r="B28" s="38" t="s">
        <v>15</v>
      </c>
      <c r="C28" s="38" t="s">
        <v>86</v>
      </c>
      <c r="D28" s="38" t="s">
        <v>122</v>
      </c>
      <c r="E28" s="38" t="s">
        <v>79</v>
      </c>
      <c r="F28" s="38" t="s">
        <v>49</v>
      </c>
      <c r="G28" s="40">
        <v>0.9</v>
      </c>
      <c r="H28" s="40">
        <v>0.31628256919999997</v>
      </c>
    </row>
    <row r="29" spans="1:8" ht="27" customHeight="1">
      <c r="A29" s="38">
        <v>25</v>
      </c>
      <c r="B29" s="38" t="s">
        <v>15</v>
      </c>
      <c r="C29" s="38" t="s">
        <v>123</v>
      </c>
      <c r="D29" s="38" t="s">
        <v>124</v>
      </c>
      <c r="E29" s="38" t="s">
        <v>92</v>
      </c>
      <c r="F29" s="38" t="s">
        <v>48</v>
      </c>
      <c r="G29" s="40">
        <v>0.4</v>
      </c>
      <c r="H29" s="40">
        <v>0.4</v>
      </c>
    </row>
    <row r="30" spans="1:8" ht="27" customHeight="1">
      <c r="A30" s="38">
        <v>26</v>
      </c>
      <c r="B30" s="38" t="s">
        <v>15</v>
      </c>
      <c r="C30" s="38" t="s">
        <v>125</v>
      </c>
      <c r="D30" s="38" t="s">
        <v>126</v>
      </c>
      <c r="E30" s="38" t="s">
        <v>127</v>
      </c>
      <c r="F30" s="38" t="s">
        <v>48</v>
      </c>
      <c r="G30" s="40">
        <v>2.1</v>
      </c>
      <c r="H30" s="40">
        <v>2.1</v>
      </c>
    </row>
    <row r="31" spans="1:8" ht="27" customHeight="1">
      <c r="A31" s="38">
        <v>27</v>
      </c>
      <c r="B31" s="38" t="s">
        <v>15</v>
      </c>
      <c r="C31" s="38" t="s">
        <v>128</v>
      </c>
      <c r="D31" s="38" t="s">
        <v>129</v>
      </c>
      <c r="E31" s="38" t="s">
        <v>79</v>
      </c>
      <c r="F31" s="38" t="s">
        <v>48</v>
      </c>
      <c r="G31" s="40">
        <v>1.5</v>
      </c>
      <c r="H31" s="40">
        <v>1.5</v>
      </c>
    </row>
    <row r="32" spans="1:8" ht="27" customHeight="1">
      <c r="A32" s="38">
        <v>28</v>
      </c>
      <c r="B32" s="38" t="s">
        <v>15</v>
      </c>
      <c r="C32" s="38" t="s">
        <v>80</v>
      </c>
      <c r="D32" s="38" t="s">
        <v>130</v>
      </c>
      <c r="E32" s="38" t="s">
        <v>82</v>
      </c>
      <c r="F32" s="38" t="s">
        <v>48</v>
      </c>
      <c r="G32" s="40">
        <v>0.6</v>
      </c>
      <c r="H32" s="40">
        <v>0.6</v>
      </c>
    </row>
    <row r="33" spans="1:8" ht="27" customHeight="1">
      <c r="A33" s="38">
        <v>29</v>
      </c>
      <c r="B33" s="38" t="s">
        <v>15</v>
      </c>
      <c r="C33" s="38" t="s">
        <v>118</v>
      </c>
      <c r="D33" s="38" t="s">
        <v>131</v>
      </c>
      <c r="E33" s="38" t="s">
        <v>79</v>
      </c>
      <c r="F33" s="38" t="s">
        <v>49</v>
      </c>
      <c r="G33" s="40">
        <v>0.2</v>
      </c>
      <c r="H33" s="40">
        <v>0.2</v>
      </c>
    </row>
    <row r="34" spans="1:8" ht="27" customHeight="1">
      <c r="A34" s="38">
        <v>30</v>
      </c>
      <c r="B34" s="38" t="s">
        <v>15</v>
      </c>
      <c r="C34" s="38" t="s">
        <v>132</v>
      </c>
      <c r="D34" s="38" t="s">
        <v>133</v>
      </c>
      <c r="E34" s="38" t="s">
        <v>79</v>
      </c>
      <c r="F34" s="38" t="s">
        <v>49</v>
      </c>
      <c r="G34" s="40">
        <v>3.7</v>
      </c>
      <c r="H34" s="40">
        <v>3.7</v>
      </c>
    </row>
    <row r="35" spans="1:8" ht="27" customHeight="1">
      <c r="A35" s="38">
        <v>31</v>
      </c>
      <c r="B35" s="38" t="s">
        <v>15</v>
      </c>
      <c r="C35" s="38" t="s">
        <v>134</v>
      </c>
      <c r="D35" s="38" t="s">
        <v>135</v>
      </c>
      <c r="E35" s="38" t="s">
        <v>85</v>
      </c>
      <c r="F35" s="38" t="s">
        <v>49</v>
      </c>
      <c r="G35" s="40">
        <v>2</v>
      </c>
      <c r="H35" s="40">
        <v>2</v>
      </c>
    </row>
    <row r="36" spans="1:8" ht="27" customHeight="1">
      <c r="A36" s="38">
        <v>32</v>
      </c>
      <c r="B36" s="38" t="s">
        <v>15</v>
      </c>
      <c r="C36" s="38" t="s">
        <v>136</v>
      </c>
      <c r="D36" s="38" t="s">
        <v>137</v>
      </c>
      <c r="E36" s="38" t="s">
        <v>82</v>
      </c>
      <c r="F36" s="38" t="s">
        <v>48</v>
      </c>
      <c r="G36" s="40">
        <v>0.5</v>
      </c>
      <c r="H36" s="40">
        <v>0</v>
      </c>
    </row>
    <row r="37" spans="1:8" ht="27" customHeight="1">
      <c r="A37" s="38">
        <v>33</v>
      </c>
      <c r="B37" s="38" t="s">
        <v>15</v>
      </c>
      <c r="C37" s="38" t="s">
        <v>138</v>
      </c>
      <c r="D37" s="38" t="s">
        <v>139</v>
      </c>
      <c r="E37" s="38" t="s">
        <v>85</v>
      </c>
      <c r="F37" s="38" t="s">
        <v>48</v>
      </c>
      <c r="G37" s="40">
        <v>0.4</v>
      </c>
      <c r="H37" s="40">
        <v>0</v>
      </c>
    </row>
    <row r="38" spans="1:8" ht="27" customHeight="1">
      <c r="A38" s="38">
        <v>34</v>
      </c>
      <c r="B38" s="38" t="s">
        <v>15</v>
      </c>
      <c r="C38" s="38" t="s">
        <v>132</v>
      </c>
      <c r="D38" s="38" t="s">
        <v>140</v>
      </c>
      <c r="E38" s="38" t="s">
        <v>79</v>
      </c>
      <c r="F38" s="38" t="s">
        <v>49</v>
      </c>
      <c r="G38" s="40">
        <v>1</v>
      </c>
      <c r="H38" s="40">
        <v>0</v>
      </c>
    </row>
    <row r="39" spans="1:8" ht="27" customHeight="1">
      <c r="A39" s="38">
        <v>35</v>
      </c>
      <c r="B39" s="41" t="s">
        <v>16</v>
      </c>
      <c r="C39" s="38"/>
      <c r="D39" s="38"/>
      <c r="E39" s="38"/>
      <c r="F39" s="38" t="s">
        <v>141</v>
      </c>
      <c r="G39" s="40">
        <v>1349.3</v>
      </c>
      <c r="H39" s="40">
        <v>1253.1400000000001</v>
      </c>
    </row>
    <row r="40" spans="1:8" ht="27" customHeight="1">
      <c r="A40" s="104" t="s">
        <v>142</v>
      </c>
      <c r="B40" s="104"/>
      <c r="C40" s="104"/>
      <c r="D40" s="104"/>
      <c r="E40" s="104"/>
      <c r="F40" s="104"/>
      <c r="G40" s="104"/>
      <c r="H40" s="104"/>
    </row>
  </sheetData>
  <mergeCells count="3">
    <mergeCell ref="A2:H2"/>
    <mergeCell ref="D3:E3"/>
    <mergeCell ref="A40:H40"/>
  </mergeCells>
  <phoneticPr fontId="10" type="noConversion"/>
  <printOptions horizontalCentered="1"/>
  <pageMargins left="0.51181102362204722" right="0.51181102362204722" top="0.37" bottom="0.52" header="0" footer="0"/>
  <pageSetup paperSize="9" fitToHeight="0" orientation="landscape" r:id="rId1"/>
</worksheet>
</file>

<file path=xl/worksheets/sheet7.xml><?xml version="1.0" encoding="utf-8"?>
<worksheet xmlns="http://schemas.openxmlformats.org/spreadsheetml/2006/main" xmlns:r="http://schemas.openxmlformats.org/officeDocument/2006/relationships">
  <dimension ref="A1:F28"/>
  <sheetViews>
    <sheetView tabSelected="1" topLeftCell="C10" zoomScale="110" zoomScaleNormal="110" zoomScaleSheetLayoutView="100" workbookViewId="0">
      <selection activeCell="I27" sqref="I27"/>
    </sheetView>
  </sheetViews>
  <sheetFormatPr defaultColWidth="10" defaultRowHeight="13.5"/>
  <cols>
    <col min="1" max="2" width="9" style="43" hidden="1" bestFit="1" customWidth="1"/>
    <col min="3" max="3" width="28.625" style="43" customWidth="1"/>
    <col min="4" max="6" width="18.625" style="43" customWidth="1"/>
    <col min="7" max="256" width="10" style="43"/>
    <col min="257" max="258" width="0" style="43" hidden="1" bestFit="1" customWidth="1"/>
    <col min="259" max="259" width="28.625" style="43" customWidth="1"/>
    <col min="260" max="262" width="18.625" style="43" customWidth="1"/>
    <col min="263" max="512" width="10" style="43"/>
    <col min="513" max="514" width="0" style="43" hidden="1" bestFit="1" customWidth="1"/>
    <col min="515" max="515" width="28.625" style="43" customWidth="1"/>
    <col min="516" max="518" width="18.625" style="43" customWidth="1"/>
    <col min="519" max="768" width="10" style="43"/>
    <col min="769" max="770" width="0" style="43" hidden="1" bestFit="1" customWidth="1"/>
    <col min="771" max="771" width="28.625" style="43" customWidth="1"/>
    <col min="772" max="774" width="18.625" style="43" customWidth="1"/>
    <col min="775" max="1024" width="10" style="43"/>
    <col min="1025" max="1026" width="0" style="43" hidden="1" bestFit="1" customWidth="1"/>
    <col min="1027" max="1027" width="28.625" style="43" customWidth="1"/>
    <col min="1028" max="1030" width="18.625" style="43" customWidth="1"/>
    <col min="1031" max="1280" width="10" style="43"/>
    <col min="1281" max="1282" width="0" style="43" hidden="1" bestFit="1" customWidth="1"/>
    <col min="1283" max="1283" width="28.625" style="43" customWidth="1"/>
    <col min="1284" max="1286" width="18.625" style="43" customWidth="1"/>
    <col min="1287" max="1536" width="10" style="43"/>
    <col min="1537" max="1538" width="0" style="43" hidden="1" bestFit="1" customWidth="1"/>
    <col min="1539" max="1539" width="28.625" style="43" customWidth="1"/>
    <col min="1540" max="1542" width="18.625" style="43" customWidth="1"/>
    <col min="1543" max="1792" width="10" style="43"/>
    <col min="1793" max="1794" width="0" style="43" hidden="1" bestFit="1" customWidth="1"/>
    <col min="1795" max="1795" width="28.625" style="43" customWidth="1"/>
    <col min="1796" max="1798" width="18.625" style="43" customWidth="1"/>
    <col min="1799" max="2048" width="10" style="43"/>
    <col min="2049" max="2050" width="0" style="43" hidden="1" bestFit="1" customWidth="1"/>
    <col min="2051" max="2051" width="28.625" style="43" customWidth="1"/>
    <col min="2052" max="2054" width="18.625" style="43" customWidth="1"/>
    <col min="2055" max="2304" width="10" style="43"/>
    <col min="2305" max="2306" width="0" style="43" hidden="1" bestFit="1" customWidth="1"/>
    <col min="2307" max="2307" width="28.625" style="43" customWidth="1"/>
    <col min="2308" max="2310" width="18.625" style="43" customWidth="1"/>
    <col min="2311" max="2560" width="10" style="43"/>
    <col min="2561" max="2562" width="0" style="43" hidden="1" bestFit="1" customWidth="1"/>
    <col min="2563" max="2563" width="28.625" style="43" customWidth="1"/>
    <col min="2564" max="2566" width="18.625" style="43" customWidth="1"/>
    <col min="2567" max="2816" width="10" style="43"/>
    <col min="2817" max="2818" width="0" style="43" hidden="1" bestFit="1" customWidth="1"/>
    <col min="2819" max="2819" width="28.625" style="43" customWidth="1"/>
    <col min="2820" max="2822" width="18.625" style="43" customWidth="1"/>
    <col min="2823" max="3072" width="10" style="43"/>
    <col min="3073" max="3074" width="0" style="43" hidden="1" bestFit="1" customWidth="1"/>
    <col min="3075" max="3075" width="28.625" style="43" customWidth="1"/>
    <col min="3076" max="3078" width="18.625" style="43" customWidth="1"/>
    <col min="3079" max="3328" width="10" style="43"/>
    <col min="3329" max="3330" width="0" style="43" hidden="1" bestFit="1" customWidth="1"/>
    <col min="3331" max="3331" width="28.625" style="43" customWidth="1"/>
    <col min="3332" max="3334" width="18.625" style="43" customWidth="1"/>
    <col min="3335" max="3584" width="10" style="43"/>
    <col min="3585" max="3586" width="0" style="43" hidden="1" bestFit="1" customWidth="1"/>
    <col min="3587" max="3587" width="28.625" style="43" customWidth="1"/>
    <col min="3588" max="3590" width="18.625" style="43" customWidth="1"/>
    <col min="3591" max="3840" width="10" style="43"/>
    <col min="3841" max="3842" width="0" style="43" hidden="1" bestFit="1" customWidth="1"/>
    <col min="3843" max="3843" width="28.625" style="43" customWidth="1"/>
    <col min="3844" max="3846" width="18.625" style="43" customWidth="1"/>
    <col min="3847" max="4096" width="10" style="43"/>
    <col min="4097" max="4098" width="0" style="43" hidden="1" bestFit="1" customWidth="1"/>
    <col min="4099" max="4099" width="28.625" style="43" customWidth="1"/>
    <col min="4100" max="4102" width="18.625" style="43" customWidth="1"/>
    <col min="4103" max="4352" width="10" style="43"/>
    <col min="4353" max="4354" width="0" style="43" hidden="1" bestFit="1" customWidth="1"/>
    <col min="4355" max="4355" width="28.625" style="43" customWidth="1"/>
    <col min="4356" max="4358" width="18.625" style="43" customWidth="1"/>
    <col min="4359" max="4608" width="10" style="43"/>
    <col min="4609" max="4610" width="0" style="43" hidden="1" bestFit="1" customWidth="1"/>
    <col min="4611" max="4611" width="28.625" style="43" customWidth="1"/>
    <col min="4612" max="4614" width="18.625" style="43" customWidth="1"/>
    <col min="4615" max="4864" width="10" style="43"/>
    <col min="4865" max="4866" width="0" style="43" hidden="1" bestFit="1" customWidth="1"/>
    <col min="4867" max="4867" width="28.625" style="43" customWidth="1"/>
    <col min="4868" max="4870" width="18.625" style="43" customWidth="1"/>
    <col min="4871" max="5120" width="10" style="43"/>
    <col min="5121" max="5122" width="0" style="43" hidden="1" bestFit="1" customWidth="1"/>
    <col min="5123" max="5123" width="28.625" style="43" customWidth="1"/>
    <col min="5124" max="5126" width="18.625" style="43" customWidth="1"/>
    <col min="5127" max="5376" width="10" style="43"/>
    <col min="5377" max="5378" width="0" style="43" hidden="1" bestFit="1" customWidth="1"/>
    <col min="5379" max="5379" width="28.625" style="43" customWidth="1"/>
    <col min="5380" max="5382" width="18.625" style="43" customWidth="1"/>
    <col min="5383" max="5632" width="10" style="43"/>
    <col min="5633" max="5634" width="0" style="43" hidden="1" bestFit="1" customWidth="1"/>
    <col min="5635" max="5635" width="28.625" style="43" customWidth="1"/>
    <col min="5636" max="5638" width="18.625" style="43" customWidth="1"/>
    <col min="5639" max="5888" width="10" style="43"/>
    <col min="5889" max="5890" width="0" style="43" hidden="1" bestFit="1" customWidth="1"/>
    <col min="5891" max="5891" width="28.625" style="43" customWidth="1"/>
    <col min="5892" max="5894" width="18.625" style="43" customWidth="1"/>
    <col min="5895" max="6144" width="10" style="43"/>
    <col min="6145" max="6146" width="0" style="43" hidden="1" bestFit="1" customWidth="1"/>
    <col min="6147" max="6147" width="28.625" style="43" customWidth="1"/>
    <col min="6148" max="6150" width="18.625" style="43" customWidth="1"/>
    <col min="6151" max="6400" width="10" style="43"/>
    <col min="6401" max="6402" width="0" style="43" hidden="1" bestFit="1" customWidth="1"/>
    <col min="6403" max="6403" width="28.625" style="43" customWidth="1"/>
    <col min="6404" max="6406" width="18.625" style="43" customWidth="1"/>
    <col min="6407" max="6656" width="10" style="43"/>
    <col min="6657" max="6658" width="0" style="43" hidden="1" bestFit="1" customWidth="1"/>
    <col min="6659" max="6659" width="28.625" style="43" customWidth="1"/>
    <col min="6660" max="6662" width="18.625" style="43" customWidth="1"/>
    <col min="6663" max="6912" width="10" style="43"/>
    <col min="6913" max="6914" width="0" style="43" hidden="1" bestFit="1" customWidth="1"/>
    <col min="6915" max="6915" width="28.625" style="43" customWidth="1"/>
    <col min="6916" max="6918" width="18.625" style="43" customWidth="1"/>
    <col min="6919" max="7168" width="10" style="43"/>
    <col min="7169" max="7170" width="0" style="43" hidden="1" bestFit="1" customWidth="1"/>
    <col min="7171" max="7171" width="28.625" style="43" customWidth="1"/>
    <col min="7172" max="7174" width="18.625" style="43" customWidth="1"/>
    <col min="7175" max="7424" width="10" style="43"/>
    <col min="7425" max="7426" width="0" style="43" hidden="1" bestFit="1" customWidth="1"/>
    <col min="7427" max="7427" width="28.625" style="43" customWidth="1"/>
    <col min="7428" max="7430" width="18.625" style="43" customWidth="1"/>
    <col min="7431" max="7680" width="10" style="43"/>
    <col min="7681" max="7682" width="0" style="43" hidden="1" bestFit="1" customWidth="1"/>
    <col min="7683" max="7683" width="28.625" style="43" customWidth="1"/>
    <col min="7684" max="7686" width="18.625" style="43" customWidth="1"/>
    <col min="7687" max="7936" width="10" style="43"/>
    <col min="7937" max="7938" width="0" style="43" hidden="1" bestFit="1" customWidth="1"/>
    <col min="7939" max="7939" width="28.625" style="43" customWidth="1"/>
    <col min="7940" max="7942" width="18.625" style="43" customWidth="1"/>
    <col min="7943" max="8192" width="10" style="43"/>
    <col min="8193" max="8194" width="0" style="43" hidden="1" bestFit="1" customWidth="1"/>
    <col min="8195" max="8195" width="28.625" style="43" customWidth="1"/>
    <col min="8196" max="8198" width="18.625" style="43" customWidth="1"/>
    <col min="8199" max="8448" width="10" style="43"/>
    <col min="8449" max="8450" width="0" style="43" hidden="1" bestFit="1" customWidth="1"/>
    <col min="8451" max="8451" width="28.625" style="43" customWidth="1"/>
    <col min="8452" max="8454" width="18.625" style="43" customWidth="1"/>
    <col min="8455" max="8704" width="10" style="43"/>
    <col min="8705" max="8706" width="0" style="43" hidden="1" bestFit="1" customWidth="1"/>
    <col min="8707" max="8707" width="28.625" style="43" customWidth="1"/>
    <col min="8708" max="8710" width="18.625" style="43" customWidth="1"/>
    <col min="8711" max="8960" width="10" style="43"/>
    <col min="8961" max="8962" width="0" style="43" hidden="1" bestFit="1" customWidth="1"/>
    <col min="8963" max="8963" width="28.625" style="43" customWidth="1"/>
    <col min="8964" max="8966" width="18.625" style="43" customWidth="1"/>
    <col min="8967" max="9216" width="10" style="43"/>
    <col min="9217" max="9218" width="0" style="43" hidden="1" bestFit="1" customWidth="1"/>
    <col min="9219" max="9219" width="28.625" style="43" customWidth="1"/>
    <col min="9220" max="9222" width="18.625" style="43" customWidth="1"/>
    <col min="9223" max="9472" width="10" style="43"/>
    <col min="9473" max="9474" width="0" style="43" hidden="1" bestFit="1" customWidth="1"/>
    <col min="9475" max="9475" width="28.625" style="43" customWidth="1"/>
    <col min="9476" max="9478" width="18.625" style="43" customWidth="1"/>
    <col min="9479" max="9728" width="10" style="43"/>
    <col min="9729" max="9730" width="0" style="43" hidden="1" bestFit="1" customWidth="1"/>
    <col min="9731" max="9731" width="28.625" style="43" customWidth="1"/>
    <col min="9732" max="9734" width="18.625" style="43" customWidth="1"/>
    <col min="9735" max="9984" width="10" style="43"/>
    <col min="9985" max="9986" width="0" style="43" hidden="1" bestFit="1" customWidth="1"/>
    <col min="9987" max="9987" width="28.625" style="43" customWidth="1"/>
    <col min="9988" max="9990" width="18.625" style="43" customWidth="1"/>
    <col min="9991" max="10240" width="10" style="43"/>
    <col min="10241" max="10242" width="0" style="43" hidden="1" bestFit="1" customWidth="1"/>
    <col min="10243" max="10243" width="28.625" style="43" customWidth="1"/>
    <col min="10244" max="10246" width="18.625" style="43" customWidth="1"/>
    <col min="10247" max="10496" width="10" style="43"/>
    <col min="10497" max="10498" width="0" style="43" hidden="1" bestFit="1" customWidth="1"/>
    <col min="10499" max="10499" width="28.625" style="43" customWidth="1"/>
    <col min="10500" max="10502" width="18.625" style="43" customWidth="1"/>
    <col min="10503" max="10752" width="10" style="43"/>
    <col min="10753" max="10754" width="0" style="43" hidden="1" bestFit="1" customWidth="1"/>
    <col min="10755" max="10755" width="28.625" style="43" customWidth="1"/>
    <col min="10756" max="10758" width="18.625" style="43" customWidth="1"/>
    <col min="10759" max="11008" width="10" style="43"/>
    <col min="11009" max="11010" width="0" style="43" hidden="1" bestFit="1" customWidth="1"/>
    <col min="11011" max="11011" width="28.625" style="43" customWidth="1"/>
    <col min="11012" max="11014" width="18.625" style="43" customWidth="1"/>
    <col min="11015" max="11264" width="10" style="43"/>
    <col min="11265" max="11266" width="0" style="43" hidden="1" bestFit="1" customWidth="1"/>
    <col min="11267" max="11267" width="28.625" style="43" customWidth="1"/>
    <col min="11268" max="11270" width="18.625" style="43" customWidth="1"/>
    <col min="11271" max="11520" width="10" style="43"/>
    <col min="11521" max="11522" width="0" style="43" hidden="1" bestFit="1" customWidth="1"/>
    <col min="11523" max="11523" width="28.625" style="43" customWidth="1"/>
    <col min="11524" max="11526" width="18.625" style="43" customWidth="1"/>
    <col min="11527" max="11776" width="10" style="43"/>
    <col min="11777" max="11778" width="0" style="43" hidden="1" bestFit="1" customWidth="1"/>
    <col min="11779" max="11779" width="28.625" style="43" customWidth="1"/>
    <col min="11780" max="11782" width="18.625" style="43" customWidth="1"/>
    <col min="11783" max="12032" width="10" style="43"/>
    <col min="12033" max="12034" width="0" style="43" hidden="1" bestFit="1" customWidth="1"/>
    <col min="12035" max="12035" width="28.625" style="43" customWidth="1"/>
    <col min="12036" max="12038" width="18.625" style="43" customWidth="1"/>
    <col min="12039" max="12288" width="10" style="43"/>
    <col min="12289" max="12290" width="0" style="43" hidden="1" bestFit="1" customWidth="1"/>
    <col min="12291" max="12291" width="28.625" style="43" customWidth="1"/>
    <col min="12292" max="12294" width="18.625" style="43" customWidth="1"/>
    <col min="12295" max="12544" width="10" style="43"/>
    <col min="12545" max="12546" width="0" style="43" hidden="1" bestFit="1" customWidth="1"/>
    <col min="12547" max="12547" width="28.625" style="43" customWidth="1"/>
    <col min="12548" max="12550" width="18.625" style="43" customWidth="1"/>
    <col min="12551" max="12800" width="10" style="43"/>
    <col min="12801" max="12802" width="0" style="43" hidden="1" bestFit="1" customWidth="1"/>
    <col min="12803" max="12803" width="28.625" style="43" customWidth="1"/>
    <col min="12804" max="12806" width="18.625" style="43" customWidth="1"/>
    <col min="12807" max="13056" width="10" style="43"/>
    <col min="13057" max="13058" width="0" style="43" hidden="1" bestFit="1" customWidth="1"/>
    <col min="13059" max="13059" width="28.625" style="43" customWidth="1"/>
    <col min="13060" max="13062" width="18.625" style="43" customWidth="1"/>
    <col min="13063" max="13312" width="10" style="43"/>
    <col min="13313" max="13314" width="0" style="43" hidden="1" bestFit="1" customWidth="1"/>
    <col min="13315" max="13315" width="28.625" style="43" customWidth="1"/>
    <col min="13316" max="13318" width="18.625" style="43" customWidth="1"/>
    <col min="13319" max="13568" width="10" style="43"/>
    <col min="13569" max="13570" width="0" style="43" hidden="1" bestFit="1" customWidth="1"/>
    <col min="13571" max="13571" width="28.625" style="43" customWidth="1"/>
    <col min="13572" max="13574" width="18.625" style="43" customWidth="1"/>
    <col min="13575" max="13824" width="10" style="43"/>
    <col min="13825" max="13826" width="0" style="43" hidden="1" bestFit="1" customWidth="1"/>
    <col min="13827" max="13827" width="28.625" style="43" customWidth="1"/>
    <col min="13828" max="13830" width="18.625" style="43" customWidth="1"/>
    <col min="13831" max="14080" width="10" style="43"/>
    <col min="14081" max="14082" width="0" style="43" hidden="1" bestFit="1" customWidth="1"/>
    <col min="14083" max="14083" width="28.625" style="43" customWidth="1"/>
    <col min="14084" max="14086" width="18.625" style="43" customWidth="1"/>
    <col min="14087" max="14336" width="10" style="43"/>
    <col min="14337" max="14338" width="0" style="43" hidden="1" bestFit="1" customWidth="1"/>
    <col min="14339" max="14339" width="28.625" style="43" customWidth="1"/>
    <col min="14340" max="14342" width="18.625" style="43" customWidth="1"/>
    <col min="14343" max="14592" width="10" style="43"/>
    <col min="14593" max="14594" width="0" style="43" hidden="1" bestFit="1" customWidth="1"/>
    <col min="14595" max="14595" width="28.625" style="43" customWidth="1"/>
    <col min="14596" max="14598" width="18.625" style="43" customWidth="1"/>
    <col min="14599" max="14848" width="10" style="43"/>
    <col min="14849" max="14850" width="0" style="43" hidden="1" bestFit="1" customWidth="1"/>
    <col min="14851" max="14851" width="28.625" style="43" customWidth="1"/>
    <col min="14852" max="14854" width="18.625" style="43" customWidth="1"/>
    <col min="14855" max="15104" width="10" style="43"/>
    <col min="15105" max="15106" width="0" style="43" hidden="1" bestFit="1" customWidth="1"/>
    <col min="15107" max="15107" width="28.625" style="43" customWidth="1"/>
    <col min="15108" max="15110" width="18.625" style="43" customWidth="1"/>
    <col min="15111" max="15360" width="10" style="43"/>
    <col min="15361" max="15362" width="0" style="43" hidden="1" bestFit="1" customWidth="1"/>
    <col min="15363" max="15363" width="28.625" style="43" customWidth="1"/>
    <col min="15364" max="15366" width="18.625" style="43" customWidth="1"/>
    <col min="15367" max="15616" width="10" style="43"/>
    <col min="15617" max="15618" width="0" style="43" hidden="1" bestFit="1" customWidth="1"/>
    <col min="15619" max="15619" width="28.625" style="43" customWidth="1"/>
    <col min="15620" max="15622" width="18.625" style="43" customWidth="1"/>
    <col min="15623" max="15872" width="10" style="43"/>
    <col min="15873" max="15874" width="0" style="43" hidden="1" bestFit="1" customWidth="1"/>
    <col min="15875" max="15875" width="28.625" style="43" customWidth="1"/>
    <col min="15876" max="15878" width="18.625" style="43" customWidth="1"/>
    <col min="15879" max="16128" width="10" style="43"/>
    <col min="16129" max="16130" width="0" style="43" hidden="1" bestFit="1" customWidth="1"/>
    <col min="16131" max="16131" width="28.625" style="43" customWidth="1"/>
    <col min="16132" max="16134" width="18.625" style="43" customWidth="1"/>
    <col min="16135" max="16384" width="10" style="43"/>
  </cols>
  <sheetData>
    <row r="1" spans="1:6" ht="22.5" hidden="1">
      <c r="A1" s="42">
        <v>0</v>
      </c>
      <c r="B1" s="42" t="s">
        <v>143</v>
      </c>
      <c r="C1" s="42" t="s">
        <v>1</v>
      </c>
    </row>
    <row r="2" spans="1:6" ht="22.5" hidden="1">
      <c r="A2" s="42">
        <v>0</v>
      </c>
      <c r="B2" s="42" t="s">
        <v>3</v>
      </c>
      <c r="C2" s="42" t="s">
        <v>144</v>
      </c>
      <c r="D2" s="42" t="s">
        <v>5</v>
      </c>
      <c r="E2" s="42"/>
      <c r="F2" s="42"/>
    </row>
    <row r="3" spans="1:6" hidden="1">
      <c r="A3" s="42">
        <v>0</v>
      </c>
      <c r="B3" s="42" t="s">
        <v>145</v>
      </c>
      <c r="C3" s="42" t="s">
        <v>146</v>
      </c>
      <c r="D3" s="42" t="s">
        <v>147</v>
      </c>
      <c r="E3" s="42"/>
      <c r="F3" s="42"/>
    </row>
    <row r="4" spans="1:6" ht="24.95" customHeight="1">
      <c r="A4" s="42">
        <v>0</v>
      </c>
      <c r="C4" s="44" t="s">
        <v>148</v>
      </c>
    </row>
    <row r="5" spans="1:6" ht="36.950000000000003" customHeight="1">
      <c r="A5" s="42">
        <v>0</v>
      </c>
      <c r="C5" s="105" t="s">
        <v>214</v>
      </c>
      <c r="D5" s="105"/>
      <c r="E5" s="105"/>
      <c r="F5" s="105"/>
    </row>
    <row r="6" spans="1:6" ht="24.95" customHeight="1">
      <c r="A6" s="42">
        <v>0</v>
      </c>
      <c r="F6" s="45" t="s">
        <v>9</v>
      </c>
    </row>
    <row r="7" spans="1:6" ht="24.95" customHeight="1">
      <c r="A7" s="42">
        <v>0</v>
      </c>
      <c r="C7" s="46" t="s">
        <v>149</v>
      </c>
      <c r="D7" s="46" t="s">
        <v>150</v>
      </c>
      <c r="E7" s="46" t="s">
        <v>15</v>
      </c>
      <c r="F7" s="46" t="s">
        <v>151</v>
      </c>
    </row>
    <row r="8" spans="1:6" ht="24.95" customHeight="1">
      <c r="A8" s="42" t="s">
        <v>13</v>
      </c>
      <c r="B8" s="42" t="s">
        <v>152</v>
      </c>
      <c r="C8" s="47" t="s">
        <v>153</v>
      </c>
      <c r="D8" s="47">
        <v>1714.62</v>
      </c>
      <c r="E8" s="47">
        <v>172.2</v>
      </c>
      <c r="F8" s="47">
        <v>1542.42</v>
      </c>
    </row>
    <row r="9" spans="1:6" ht="24.95" customHeight="1">
      <c r="A9" s="42" t="s">
        <v>13</v>
      </c>
      <c r="B9" s="42" t="s">
        <v>154</v>
      </c>
      <c r="C9" s="47" t="s">
        <v>155</v>
      </c>
      <c r="D9" s="47">
        <v>541.04999999999995</v>
      </c>
      <c r="E9" s="47">
        <v>137.9</v>
      </c>
      <c r="F9" s="47">
        <v>403.15</v>
      </c>
    </row>
    <row r="10" spans="1:6" ht="24.95" customHeight="1">
      <c r="A10" s="42" t="s">
        <v>13</v>
      </c>
      <c r="B10" s="42" t="s">
        <v>156</v>
      </c>
      <c r="C10" s="47" t="s">
        <v>157</v>
      </c>
      <c r="D10" s="47">
        <v>257.45</v>
      </c>
      <c r="E10" s="47">
        <v>117.9</v>
      </c>
      <c r="F10" s="47">
        <v>139.55000000000001</v>
      </c>
    </row>
    <row r="11" spans="1:6" ht="24.95" customHeight="1">
      <c r="A11" s="42" t="s">
        <v>13</v>
      </c>
      <c r="B11" s="42" t="s">
        <v>158</v>
      </c>
      <c r="C11" s="47" t="s">
        <v>159</v>
      </c>
      <c r="D11" s="47">
        <v>1173.57</v>
      </c>
      <c r="E11" s="47">
        <v>34.299999999999997</v>
      </c>
      <c r="F11" s="47">
        <v>1139.27</v>
      </c>
    </row>
    <row r="12" spans="1:6" ht="24.95" customHeight="1">
      <c r="A12" s="42" t="s">
        <v>13</v>
      </c>
      <c r="B12" s="42" t="s">
        <v>160</v>
      </c>
      <c r="C12" s="47" t="s">
        <v>157</v>
      </c>
      <c r="D12" s="47">
        <v>63.57</v>
      </c>
      <c r="E12" s="47">
        <v>10</v>
      </c>
      <c r="F12" s="47">
        <v>53.57</v>
      </c>
    </row>
    <row r="13" spans="1:6" ht="24.95" customHeight="1">
      <c r="A13" s="42" t="s">
        <v>13</v>
      </c>
      <c r="B13" s="42" t="s">
        <v>161</v>
      </c>
      <c r="C13" s="47" t="s">
        <v>162</v>
      </c>
      <c r="D13" s="47">
        <v>490.83000000000004</v>
      </c>
      <c r="E13" s="47">
        <v>178.17</v>
      </c>
      <c r="F13" s="47">
        <v>312.66000000000003</v>
      </c>
    </row>
    <row r="14" spans="1:6" ht="24.95" customHeight="1">
      <c r="A14" s="42" t="s">
        <v>13</v>
      </c>
      <c r="B14" s="42" t="s">
        <v>163</v>
      </c>
      <c r="C14" s="47" t="s">
        <v>155</v>
      </c>
      <c r="D14" s="47">
        <v>382.22</v>
      </c>
      <c r="E14" s="47">
        <v>168.17</v>
      </c>
      <c r="F14" s="47">
        <v>214.05000000000004</v>
      </c>
    </row>
    <row r="15" spans="1:6" ht="24.95" customHeight="1">
      <c r="A15" s="42" t="s">
        <v>13</v>
      </c>
      <c r="B15" s="42" t="s">
        <v>164</v>
      </c>
      <c r="C15" s="47" t="s">
        <v>159</v>
      </c>
      <c r="D15" s="47">
        <v>108.61</v>
      </c>
      <c r="E15" s="47">
        <v>10</v>
      </c>
      <c r="F15" s="47">
        <v>98.61</v>
      </c>
    </row>
    <row r="16" spans="1:6" ht="24.95" customHeight="1">
      <c r="A16" s="42" t="s">
        <v>13</v>
      </c>
      <c r="B16" s="42" t="s">
        <v>165</v>
      </c>
      <c r="C16" s="47" t="s">
        <v>166</v>
      </c>
      <c r="D16" s="47">
        <v>256.83999999999997</v>
      </c>
      <c r="E16" s="47">
        <v>47.01</v>
      </c>
      <c r="F16" s="47">
        <v>209.83</v>
      </c>
    </row>
    <row r="17" spans="1:6" ht="24.95" customHeight="1">
      <c r="A17" s="42" t="s">
        <v>13</v>
      </c>
      <c r="B17" s="42" t="s">
        <v>167</v>
      </c>
      <c r="C17" s="47" t="s">
        <v>155</v>
      </c>
      <c r="D17" s="47">
        <v>139.29</v>
      </c>
      <c r="E17" s="47">
        <v>44.26</v>
      </c>
      <c r="F17" s="47">
        <v>95.03</v>
      </c>
    </row>
    <row r="18" spans="1:6" ht="24.95" customHeight="1">
      <c r="A18" s="42" t="s">
        <v>13</v>
      </c>
      <c r="B18" s="42" t="s">
        <v>168</v>
      </c>
      <c r="C18" s="47" t="s">
        <v>159</v>
      </c>
      <c r="D18" s="47">
        <v>117.55</v>
      </c>
      <c r="E18" s="47">
        <v>2.75</v>
      </c>
      <c r="F18" s="47">
        <v>114.8</v>
      </c>
    </row>
    <row r="19" spans="1:6" ht="24.95" customHeight="1">
      <c r="A19" s="42" t="s">
        <v>13</v>
      </c>
      <c r="B19" s="42" t="s">
        <v>169</v>
      </c>
      <c r="C19" s="47" t="s">
        <v>224</v>
      </c>
      <c r="D19" s="47">
        <f>D20+D23</f>
        <v>618.35</v>
      </c>
      <c r="E19" s="47">
        <f>E20+E23</f>
        <v>99.01</v>
      </c>
      <c r="F19" s="47">
        <f>F20+F23</f>
        <v>519.34</v>
      </c>
    </row>
    <row r="20" spans="1:6" ht="24.95" customHeight="1">
      <c r="A20" s="42" t="s">
        <v>13</v>
      </c>
      <c r="B20" s="42" t="s">
        <v>170</v>
      </c>
      <c r="C20" s="47" t="s">
        <v>155</v>
      </c>
      <c r="D20" s="47">
        <v>461.95</v>
      </c>
      <c r="E20" s="47">
        <v>89.01</v>
      </c>
      <c r="F20" s="47">
        <f>D20-E20</f>
        <v>372.94</v>
      </c>
    </row>
    <row r="21" spans="1:6" ht="24.95" customHeight="1">
      <c r="A21" s="42" t="s">
        <v>13</v>
      </c>
      <c r="B21" s="42" t="s">
        <v>171</v>
      </c>
      <c r="C21" s="47" t="s">
        <v>172</v>
      </c>
      <c r="D21" s="47">
        <v>248.9</v>
      </c>
      <c r="E21" s="47">
        <v>0</v>
      </c>
      <c r="F21" s="47">
        <v>248.9</v>
      </c>
    </row>
    <row r="22" spans="1:6" ht="24.95" customHeight="1">
      <c r="A22" s="42" t="s">
        <v>13</v>
      </c>
      <c r="B22" s="42" t="s">
        <v>173</v>
      </c>
      <c r="C22" s="47" t="s">
        <v>174</v>
      </c>
      <c r="D22" s="47">
        <f t="shared" ref="D22:F22" si="0">D20-D21</f>
        <v>213.04999999999998</v>
      </c>
      <c r="E22" s="47">
        <f t="shared" si="0"/>
        <v>89.01</v>
      </c>
      <c r="F22" s="47">
        <f t="shared" si="0"/>
        <v>124.03999999999999</v>
      </c>
    </row>
    <row r="23" spans="1:6" ht="24.95" customHeight="1">
      <c r="A23" s="42" t="s">
        <v>13</v>
      </c>
      <c r="B23" s="42" t="s">
        <v>175</v>
      </c>
      <c r="C23" s="47" t="s">
        <v>159</v>
      </c>
      <c r="D23" s="47">
        <v>156.4</v>
      </c>
      <c r="E23" s="47">
        <v>10</v>
      </c>
      <c r="F23" s="47">
        <f>D23-E23</f>
        <v>146.4</v>
      </c>
    </row>
    <row r="24" spans="1:6" ht="24.95" customHeight="1">
      <c r="A24" s="42" t="s">
        <v>13</v>
      </c>
      <c r="B24" s="42" t="s">
        <v>176</v>
      </c>
      <c r="C24" s="47" t="s">
        <v>172</v>
      </c>
      <c r="D24" s="47">
        <f>E24+F24</f>
        <v>87.15</v>
      </c>
      <c r="E24" s="47">
        <v>10</v>
      </c>
      <c r="F24" s="47">
        <f>81-3.85</f>
        <v>77.150000000000006</v>
      </c>
    </row>
    <row r="25" spans="1:6" ht="24.95" customHeight="1">
      <c r="A25" s="42" t="s">
        <v>13</v>
      </c>
      <c r="B25" s="42" t="s">
        <v>177</v>
      </c>
      <c r="C25" s="47" t="s">
        <v>174</v>
      </c>
      <c r="D25" s="47">
        <f>D23-D24</f>
        <v>69.25</v>
      </c>
      <c r="E25" s="47">
        <f t="shared" ref="D25:F25" si="1">E23-E24</f>
        <v>0</v>
      </c>
      <c r="F25" s="47">
        <f>F23-F24</f>
        <v>69.25</v>
      </c>
    </row>
    <row r="26" spans="1:6" ht="24.95" customHeight="1">
      <c r="A26" s="42" t="s">
        <v>13</v>
      </c>
      <c r="B26" s="42" t="s">
        <v>178</v>
      </c>
      <c r="C26" s="47" t="s">
        <v>225</v>
      </c>
      <c r="D26" s="47">
        <f>D27+D28</f>
        <v>271.37</v>
      </c>
      <c r="E26" s="47">
        <f>E27+E28</f>
        <v>43.04</v>
      </c>
      <c r="F26" s="47">
        <f>F27+F28</f>
        <v>228.33</v>
      </c>
    </row>
    <row r="27" spans="1:6" ht="24.95" customHeight="1">
      <c r="A27" s="42" t="s">
        <v>13</v>
      </c>
      <c r="B27" s="42" t="s">
        <v>179</v>
      </c>
      <c r="C27" s="47" t="s">
        <v>155</v>
      </c>
      <c r="D27" s="47">
        <v>136.66</v>
      </c>
      <c r="E27" s="47">
        <v>40.1</v>
      </c>
      <c r="F27" s="47">
        <f>D27-E27</f>
        <v>96.56</v>
      </c>
    </row>
    <row r="28" spans="1:6" ht="24.95" customHeight="1">
      <c r="A28" s="42" t="s">
        <v>13</v>
      </c>
      <c r="B28" s="42" t="s">
        <v>180</v>
      </c>
      <c r="C28" s="47" t="s">
        <v>159</v>
      </c>
      <c r="D28" s="47">
        <v>134.71</v>
      </c>
      <c r="E28" s="47">
        <v>2.94</v>
      </c>
      <c r="F28" s="47">
        <f>D28-E28</f>
        <v>131.77000000000001</v>
      </c>
    </row>
  </sheetData>
  <mergeCells count="1">
    <mergeCell ref="C5:F5"/>
  </mergeCells>
  <phoneticPr fontId="10" type="noConversion"/>
  <printOptions horizontalCentered="1"/>
  <pageMargins left="0.51" right="0.51" top="0.79000000000000015" bottom="0.79000000000000015" header="0" footer="0"/>
  <pageSetup paperSize="9" fitToHeight="0" orientation="portrait" verticalDpi="0" r:id="rId1"/>
  <headerFooter scaleWithDoc="0" alignWithMargins="0"/>
</worksheet>
</file>

<file path=xl/worksheets/sheet8.xml><?xml version="1.0" encoding="utf-8"?>
<worksheet xmlns="http://schemas.openxmlformats.org/spreadsheetml/2006/main" xmlns:r="http://schemas.openxmlformats.org/officeDocument/2006/relationships">
  <dimension ref="A1:K16"/>
  <sheetViews>
    <sheetView zoomScale="110" zoomScaleNormal="110" workbookViewId="0">
      <pane xSplit="4" ySplit="4" topLeftCell="E5" activePane="bottomRight" state="frozen"/>
      <selection pane="topRight"/>
      <selection pane="bottomLeft"/>
      <selection pane="bottomRight" activeCell="A2" sqref="A2:K2"/>
    </sheetView>
  </sheetViews>
  <sheetFormatPr defaultColWidth="10" defaultRowHeight="13.5"/>
  <cols>
    <col min="1" max="1" width="6.25" style="13" customWidth="1"/>
    <col min="2" max="2" width="8.375" style="13" customWidth="1"/>
    <col min="3" max="3" width="17.375" style="13" customWidth="1"/>
    <col min="4" max="4" width="33.875" style="13" customWidth="1"/>
    <col min="5" max="5" width="13" style="13" customWidth="1"/>
    <col min="6" max="7" width="11.625" style="13" customWidth="1"/>
    <col min="8" max="8" width="12.5" style="56" customWidth="1"/>
    <col min="9" max="9" width="5.5" style="56" customWidth="1"/>
    <col min="10" max="10" width="6" style="56" customWidth="1"/>
    <col min="11" max="11" width="10.875" style="56" customWidth="1"/>
    <col min="12" max="16384" width="10" style="13"/>
  </cols>
  <sheetData>
    <row r="1" spans="1:11" ht="24.95" customHeight="1">
      <c r="A1" s="28" t="s">
        <v>181</v>
      </c>
      <c r="H1" s="48"/>
      <c r="I1" s="48"/>
      <c r="J1" s="48"/>
      <c r="K1" s="48"/>
    </row>
    <row r="2" spans="1:11" ht="35.1" customHeight="1">
      <c r="A2" s="106" t="s">
        <v>215</v>
      </c>
      <c r="B2" s="106"/>
      <c r="C2" s="106"/>
      <c r="D2" s="106"/>
      <c r="E2" s="106"/>
      <c r="F2" s="106"/>
      <c r="G2" s="106"/>
      <c r="H2" s="106"/>
      <c r="I2" s="106"/>
      <c r="J2" s="106"/>
      <c r="K2" s="106"/>
    </row>
    <row r="3" spans="1:11" ht="24.95" customHeight="1">
      <c r="A3" s="49"/>
      <c r="B3" s="49"/>
      <c r="C3" s="49"/>
      <c r="D3" s="107"/>
      <c r="E3" s="107"/>
      <c r="F3" s="50"/>
      <c r="G3" s="50"/>
      <c r="H3" s="49"/>
      <c r="I3" s="49"/>
      <c r="J3" s="108" t="s">
        <v>9</v>
      </c>
      <c r="K3" s="108"/>
    </row>
    <row r="4" spans="1:11" ht="36.950000000000003" customHeight="1">
      <c r="A4" s="51" t="s">
        <v>69</v>
      </c>
      <c r="B4" s="52" t="s">
        <v>70</v>
      </c>
      <c r="C4" s="53" t="s">
        <v>71</v>
      </c>
      <c r="D4" s="52" t="s">
        <v>72</v>
      </c>
      <c r="E4" s="52" t="s">
        <v>182</v>
      </c>
      <c r="F4" s="52" t="s">
        <v>51</v>
      </c>
      <c r="G4" s="52" t="s">
        <v>75</v>
      </c>
      <c r="H4" s="52" t="s">
        <v>183</v>
      </c>
      <c r="I4" s="52" t="s">
        <v>184</v>
      </c>
      <c r="J4" s="52" t="s">
        <v>185</v>
      </c>
      <c r="K4" s="52" t="s">
        <v>186</v>
      </c>
    </row>
    <row r="5" spans="1:11" ht="36.950000000000003" customHeight="1">
      <c r="A5" s="51"/>
      <c r="B5" s="54" t="s">
        <v>15</v>
      </c>
      <c r="C5" s="53"/>
      <c r="D5" s="52"/>
      <c r="E5" s="52"/>
      <c r="F5" s="38" t="s">
        <v>48</v>
      </c>
      <c r="G5" s="52">
        <v>15</v>
      </c>
      <c r="H5" s="52"/>
      <c r="I5" s="52"/>
      <c r="J5" s="52"/>
      <c r="K5" s="52"/>
    </row>
    <row r="6" spans="1:11" ht="30" customHeight="1">
      <c r="A6" s="38"/>
      <c r="B6" s="109" t="s">
        <v>187</v>
      </c>
      <c r="C6" s="38"/>
      <c r="D6" s="38"/>
      <c r="E6" s="38"/>
      <c r="F6" s="38" t="s">
        <v>48</v>
      </c>
      <c r="G6" s="38">
        <v>152</v>
      </c>
      <c r="H6" s="38"/>
      <c r="I6" s="38"/>
      <c r="J6" s="38"/>
      <c r="K6" s="55"/>
    </row>
    <row r="7" spans="1:11" ht="30" customHeight="1">
      <c r="A7" s="38"/>
      <c r="B7" s="110"/>
      <c r="C7" s="38"/>
      <c r="D7" s="38"/>
      <c r="E7" s="38"/>
      <c r="F7" s="38" t="s">
        <v>49</v>
      </c>
      <c r="G7" s="38">
        <v>197</v>
      </c>
      <c r="H7" s="38"/>
      <c r="I7" s="38"/>
      <c r="J7" s="38"/>
      <c r="K7" s="55"/>
    </row>
    <row r="8" spans="1:11" ht="30" customHeight="1">
      <c r="A8" s="38"/>
      <c r="B8" s="38"/>
      <c r="C8" s="38"/>
      <c r="D8" s="38"/>
      <c r="E8" s="38"/>
      <c r="F8" s="38"/>
      <c r="G8" s="38"/>
      <c r="H8" s="38"/>
      <c r="I8" s="38"/>
      <c r="J8" s="38"/>
      <c r="K8" s="55"/>
    </row>
    <row r="9" spans="1:11" ht="30" customHeight="1">
      <c r="A9" s="38"/>
      <c r="B9" s="38"/>
      <c r="C9" s="38"/>
      <c r="D9" s="38"/>
      <c r="E9" s="38"/>
      <c r="F9" s="38"/>
      <c r="G9" s="38"/>
      <c r="H9" s="38"/>
      <c r="I9" s="38"/>
      <c r="J9" s="38"/>
      <c r="K9" s="55"/>
    </row>
    <row r="10" spans="1:11" ht="20.100000000000001" customHeight="1">
      <c r="A10" s="107" t="s">
        <v>142</v>
      </c>
      <c r="B10" s="107"/>
      <c r="C10" s="107"/>
      <c r="D10" s="107"/>
      <c r="E10" s="107"/>
      <c r="F10" s="107"/>
      <c r="G10" s="107"/>
      <c r="H10" s="107"/>
      <c r="I10" s="107"/>
      <c r="J10" s="107"/>
      <c r="K10" s="107"/>
    </row>
    <row r="11" spans="1:11" ht="20.100000000000001" customHeight="1">
      <c r="A11" s="107"/>
      <c r="B11" s="107"/>
      <c r="C11" s="107"/>
      <c r="D11" s="107"/>
      <c r="E11" s="107"/>
      <c r="F11" s="107"/>
      <c r="G11" s="107"/>
      <c r="H11" s="107"/>
      <c r="I11" s="107"/>
      <c r="J11" s="107"/>
      <c r="K11" s="107"/>
    </row>
    <row r="12" spans="1:11" ht="20.100000000000001" customHeight="1">
      <c r="A12" s="107"/>
      <c r="B12" s="107"/>
      <c r="C12" s="107"/>
      <c r="D12" s="107"/>
      <c r="E12" s="107"/>
      <c r="F12" s="107"/>
      <c r="G12" s="107"/>
      <c r="H12" s="107"/>
      <c r="I12" s="107"/>
      <c r="J12" s="107"/>
      <c r="K12" s="107"/>
    </row>
    <row r="13" spans="1:11" ht="20.100000000000001" customHeight="1">
      <c r="H13" s="13"/>
      <c r="I13" s="13"/>
      <c r="J13" s="13"/>
      <c r="K13" s="13"/>
    </row>
    <row r="14" spans="1:11" ht="30" customHeight="1">
      <c r="H14" s="13"/>
      <c r="I14" s="13"/>
      <c r="J14" s="13"/>
      <c r="K14" s="13"/>
    </row>
    <row r="15" spans="1:11">
      <c r="H15" s="13"/>
      <c r="I15" s="13"/>
      <c r="J15" s="13"/>
      <c r="K15" s="13"/>
    </row>
    <row r="16" spans="1:11">
      <c r="H16" s="13"/>
      <c r="I16" s="13"/>
      <c r="J16" s="13"/>
      <c r="K16" s="13"/>
    </row>
  </sheetData>
  <mergeCells count="5">
    <mergeCell ref="A2:K2"/>
    <mergeCell ref="D3:E3"/>
    <mergeCell ref="J3:K3"/>
    <mergeCell ref="B6:B7"/>
    <mergeCell ref="A10:K12"/>
  </mergeCells>
  <phoneticPr fontId="10" type="noConversion"/>
  <dataValidations count="1">
    <dataValidation type="list" allowBlank="1" showInputMessage="1" showErrorMessage="1" sqref="E7:E9">
      <formula1>#REF!</formula1>
    </dataValidation>
  </dataValidations>
  <printOptions horizontalCentered="1"/>
  <pageMargins left="0.51180555555555596" right="0.51180555555555596" top="0.78680555555555598" bottom="0.78680555555555598" header="0" footer="0"/>
  <pageSetup paperSize="9" fitToHeight="0" orientation="landscape" r:id="rId1"/>
</worksheet>
</file>

<file path=xl/worksheets/sheet9.xml><?xml version="1.0" encoding="utf-8"?>
<worksheet xmlns="http://schemas.openxmlformats.org/spreadsheetml/2006/main" xmlns:r="http://schemas.openxmlformats.org/officeDocument/2006/relationships">
  <dimension ref="A1:E5"/>
  <sheetViews>
    <sheetView workbookViewId="0">
      <selection activeCell="E4" sqref="E4"/>
    </sheetView>
  </sheetViews>
  <sheetFormatPr defaultColWidth="9" defaultRowHeight="13.5"/>
  <cols>
    <col min="1" max="1" width="23.5" style="58" customWidth="1"/>
    <col min="2" max="5" width="26.375" style="58" customWidth="1"/>
    <col min="6" max="16384" width="9" style="58"/>
  </cols>
  <sheetData>
    <row r="1" spans="1:5" ht="24.95" customHeight="1">
      <c r="A1" s="57" t="s">
        <v>188</v>
      </c>
    </row>
    <row r="2" spans="1:5" ht="35.1" customHeight="1">
      <c r="A2" s="111" t="s">
        <v>216</v>
      </c>
      <c r="B2" s="111"/>
      <c r="C2" s="111"/>
      <c r="D2" s="111"/>
      <c r="E2" s="111"/>
    </row>
    <row r="3" spans="1:5" ht="24.95" customHeight="1">
      <c r="A3" s="59"/>
      <c r="B3" s="60"/>
      <c r="C3" s="60"/>
      <c r="D3" s="60"/>
      <c r="E3" s="61" t="s">
        <v>9</v>
      </c>
    </row>
    <row r="4" spans="1:5" ht="35.1" customHeight="1">
      <c r="A4" s="62" t="s">
        <v>189</v>
      </c>
      <c r="B4" s="62" t="s">
        <v>190</v>
      </c>
      <c r="C4" s="62" t="s">
        <v>191</v>
      </c>
      <c r="D4" s="62" t="s">
        <v>192</v>
      </c>
      <c r="E4" s="62" t="s">
        <v>193</v>
      </c>
    </row>
    <row r="5" spans="1:5" ht="35.1" customHeight="1">
      <c r="A5" s="63" t="s">
        <v>15</v>
      </c>
      <c r="B5" s="64">
        <v>24.3</v>
      </c>
      <c r="C5" s="63">
        <v>22.72</v>
      </c>
      <c r="D5" s="64">
        <v>12.75</v>
      </c>
      <c r="E5" s="65">
        <v>1.52</v>
      </c>
    </row>
  </sheetData>
  <mergeCells count="1">
    <mergeCell ref="A2:E2"/>
  </mergeCells>
  <phoneticPr fontId="10" type="noConversion"/>
  <printOptions horizontalCentered="1"/>
  <pageMargins left="0.51180555555555596" right="0.51180555555555596" top="0.78680555555555598" bottom="0.78680555555555598" header="0" footer="0"/>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工作表</vt:lpstr>
      </vt:variant>
      <vt:variant>
        <vt:i4>10</vt:i4>
      </vt:variant>
      <vt:variant>
        <vt:lpstr>命名范围</vt:lpstr>
      </vt:variant>
      <vt:variant>
        <vt:i4>3</vt:i4>
      </vt:variant>
    </vt:vector>
  </HeadingPairs>
  <TitlesOfParts>
    <vt:vector size="13" baseType="lpstr">
      <vt:lpstr>1-1</vt:lpstr>
      <vt:lpstr>1-2</vt:lpstr>
      <vt:lpstr>1-3</vt:lpstr>
      <vt:lpstr>2-1</vt:lpstr>
      <vt:lpstr>2-2</vt:lpstr>
      <vt:lpstr>2-3</vt:lpstr>
      <vt:lpstr>2-4</vt:lpstr>
      <vt:lpstr>3</vt:lpstr>
      <vt:lpstr>4-1</vt:lpstr>
      <vt:lpstr>4-2</vt:lpstr>
      <vt:lpstr>'2-2'!Print_Titles</vt:lpstr>
      <vt:lpstr>'2-3'!Print_Titles</vt:lpstr>
      <vt:lpstr>'4-2'!Print_Titles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吕瑞龙</cp:lastModifiedBy>
  <cp:lastPrinted>2023-01-28T13:09:52Z</cp:lastPrinted>
  <dcterms:created xsi:type="dcterms:W3CDTF">2021-07-28T09:34:00Z</dcterms:created>
  <dcterms:modified xsi:type="dcterms:W3CDTF">2023-01-28T13:11:19Z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F0526C8EB577400DAD8C4B33CE60A831</vt:lpwstr>
  </property>
</Properties>
</file>