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9"/>
  </bookViews>
  <sheets>
    <sheet name="表28" sheetId="1" r:id="rId1"/>
    <sheet name="表29" sheetId="2" r:id="rId2"/>
    <sheet name="表30" sheetId="3" r:id="rId3"/>
    <sheet name="表31" sheetId="4" r:id="rId4"/>
    <sheet name="表32" sheetId="5" r:id="rId5"/>
    <sheet name="表33" sheetId="6" r:id="rId6"/>
    <sheet name="表34" sheetId="7" r:id="rId7"/>
    <sheet name="表35" sheetId="8" r:id="rId8"/>
    <sheet name="表36" sheetId="9" r:id="rId9"/>
    <sheet name="表37" sheetId="10" r:id="rId10"/>
  </sheets>
  <definedNames>
    <definedName name="_xlnm._FilterDatabase" localSheetId="5" hidden="1">'表33'!$A$3:$P$28</definedName>
  </definedNames>
  <calcPr fullCalcOnLoad="1"/>
</workbook>
</file>

<file path=xl/sharedStrings.xml><?xml version="1.0" encoding="utf-8"?>
<sst xmlns="http://schemas.openxmlformats.org/spreadsheetml/2006/main" count="517" uniqueCount="168">
  <si>
    <t>2021年自治区地方政府一般债务限额、余额情况表</t>
  </si>
  <si>
    <t>单位：亿元</t>
  </si>
  <si>
    <t>行政区划名称</t>
  </si>
  <si>
    <t>一般债务限额总额</t>
  </si>
  <si>
    <t>其中：新增一般债务限额</t>
  </si>
  <si>
    <t>一般债务余额预计执行数</t>
  </si>
  <si>
    <t>新疆维吾尔自治区</t>
  </si>
  <si>
    <t>自治区本级</t>
  </si>
  <si>
    <t>所属地（州、市）小计</t>
  </si>
  <si>
    <t>乌鲁木齐市</t>
  </si>
  <si>
    <t>克拉玛依市</t>
  </si>
  <si>
    <t>伊犁州</t>
  </si>
  <si>
    <t>塔城地区</t>
  </si>
  <si>
    <t>阿勒泰地区</t>
  </si>
  <si>
    <t>博尔塔拉州</t>
  </si>
  <si>
    <t>昌吉州</t>
  </si>
  <si>
    <t>巴音郭楞州</t>
  </si>
  <si>
    <t>阿克苏地区</t>
  </si>
  <si>
    <t>克孜勒苏州</t>
  </si>
  <si>
    <t>喀什地区</t>
  </si>
  <si>
    <t>和田地区</t>
  </si>
  <si>
    <t>吐鲁番市</t>
  </si>
  <si>
    <t>哈密市</t>
  </si>
  <si>
    <t>2021年自治区地方政府专项债务限额、余额情况表</t>
  </si>
  <si>
    <t>专项债务限额总额</t>
  </si>
  <si>
    <t>其中：新增专项债务限额</t>
  </si>
  <si>
    <t>专项债务余额预计执行数</t>
  </si>
  <si>
    <t>2021年自治区地方政府债务限额、余额（含一般债务限额、余额和专项债务限额、余额）情况表</t>
  </si>
  <si>
    <t>政府债务限额总额</t>
  </si>
  <si>
    <t>其中：新增债务限额</t>
  </si>
  <si>
    <t>政府债务余额预计执行数</t>
  </si>
  <si>
    <t>合计</t>
  </si>
  <si>
    <t>一般债务</t>
  </si>
  <si>
    <t>专项债务</t>
  </si>
  <si>
    <t>2021年自治区地方政府债券发行情况表</t>
  </si>
  <si>
    <t>政府债券发行总额</t>
  </si>
  <si>
    <t>其中：新增债券额度</t>
  </si>
  <si>
    <t>其中：再融资债券额度</t>
  </si>
  <si>
    <t>新增债券</t>
  </si>
  <si>
    <t>再融资债券</t>
  </si>
  <si>
    <t>小计</t>
  </si>
  <si>
    <t>一般债券</t>
  </si>
  <si>
    <t>专项债券</t>
  </si>
  <si>
    <t>2021年自治区地方政府债券发行情况明细表</t>
  </si>
  <si>
    <t>债券类型</t>
  </si>
  <si>
    <t>地方政府债券</t>
  </si>
  <si>
    <t>置换债券</t>
  </si>
  <si>
    <t>一般</t>
  </si>
  <si>
    <t>专项</t>
  </si>
  <si>
    <t>金额</t>
  </si>
  <si>
    <t>平均利率%</t>
  </si>
  <si>
    <t>1年</t>
  </si>
  <si>
    <t>2年</t>
  </si>
  <si>
    <t>3年</t>
  </si>
  <si>
    <t>5年</t>
  </si>
  <si>
    <t>7年</t>
  </si>
  <si>
    <t>10年</t>
  </si>
  <si>
    <t>15年</t>
  </si>
  <si>
    <t>20年</t>
  </si>
  <si>
    <t>25年</t>
  </si>
  <si>
    <t>30年</t>
  </si>
  <si>
    <t>2021年自治区地方政府新增债券使用情况表</t>
  </si>
  <si>
    <t>序号</t>
  </si>
  <si>
    <t>区划</t>
  </si>
  <si>
    <t>项目单位</t>
  </si>
  <si>
    <t>项目名称</t>
  </si>
  <si>
    <t>项目领域</t>
  </si>
  <si>
    <t>债券性质</t>
  </si>
  <si>
    <t>债券金额</t>
  </si>
  <si>
    <t>实际支出</t>
  </si>
  <si>
    <t>塔县人民政府</t>
  </si>
  <si>
    <t>塔什库尔干机场</t>
  </si>
  <si>
    <t>交通</t>
  </si>
  <si>
    <t>自治区交通运输厅</t>
  </si>
  <si>
    <t>和田至若羌铁路项目</t>
  </si>
  <si>
    <t>农业农村厅</t>
  </si>
  <si>
    <t>种子质量检测能力提升项目</t>
  </si>
  <si>
    <t>农林水利</t>
  </si>
  <si>
    <t>自治区教育厅</t>
  </si>
  <si>
    <t>城乡义务教育校舍安全保障长效机制项目</t>
  </si>
  <si>
    <t>0901义务教育</t>
  </si>
  <si>
    <t>义务教育薄弱环节改善与能力提升项目</t>
  </si>
  <si>
    <t>自治区党委宣传部</t>
  </si>
  <si>
    <t>新疆译制大厦</t>
  </si>
  <si>
    <t>1199其他文化</t>
  </si>
  <si>
    <t>新疆畜牧科学院</t>
  </si>
  <si>
    <t>西部地区国家畜禽基因库建设</t>
  </si>
  <si>
    <t>0605其他社会事业</t>
  </si>
  <si>
    <t>G216线乌鲁木齐市过境段</t>
  </si>
  <si>
    <t>0211免费一级公路</t>
  </si>
  <si>
    <t>新疆维吾尔自治区维吾尔医医院</t>
  </si>
  <si>
    <t>新疆维吾尔自治区维吾尔医医院中医药传承创新工程重点中医医院建设项目</t>
  </si>
  <si>
    <t>0601卫生健康</t>
  </si>
  <si>
    <t>新疆头屯河流域管理局</t>
  </si>
  <si>
    <t>新疆头屯河楼庄子水库</t>
  </si>
  <si>
    <t>0402水利</t>
  </si>
  <si>
    <t>新疆额尔齐斯河流域开发工程建设管理局</t>
  </si>
  <si>
    <t>二期工程</t>
  </si>
  <si>
    <t>s20五工台至克拉玛依</t>
  </si>
  <si>
    <t>0202收费公路</t>
  </si>
  <si>
    <t>新疆医科大学附属肿瘤医院</t>
  </si>
  <si>
    <t>新疆医科大学附属肿瘤医院新建门诊综合楼项目</t>
  </si>
  <si>
    <t>新疆医科大学第七附属医院</t>
  </si>
  <si>
    <t>新疆医科大学第七附属医院医教综合楼建设项目</t>
  </si>
  <si>
    <t>自治区传染病医院</t>
  </si>
  <si>
    <t>新疆医科大学第八附属医院重大疫情防控救治基地配套辅助建设项目</t>
  </si>
  <si>
    <t>新疆医科大学第七附属医院医疗康养中心建设项目</t>
  </si>
  <si>
    <t>0603养老</t>
  </si>
  <si>
    <t>新疆医科大学第八附属医院公共卫生救治中心建设项目</t>
  </si>
  <si>
    <t>自治区住房和城乡建设厅</t>
  </si>
  <si>
    <t>自治区农房抗震救灾工程</t>
  </si>
  <si>
    <t>新疆经济开发中心</t>
  </si>
  <si>
    <t>DJ410项目</t>
  </si>
  <si>
    <t>新疆大学</t>
  </si>
  <si>
    <t>新疆大学新校区建设</t>
  </si>
  <si>
    <t>0602教育</t>
  </si>
  <si>
    <t>T923项目</t>
  </si>
  <si>
    <t>自治区高级人民法院</t>
  </si>
  <si>
    <t>“二基地一中心”项目</t>
  </si>
  <si>
    <t>一般债券、专项债券</t>
  </si>
  <si>
    <t>备注：新增债券额度由各地州市统筹分配至地州市本级、所辖县市区；各地县的新增债券项目具体安排，由当地按程序报本级人大批准，未在此表中列示。</t>
  </si>
  <si>
    <t>2021年自治区地方政府还本付息预计执行及本年度还本付息预算情况表</t>
  </si>
  <si>
    <t>项    目</t>
  </si>
  <si>
    <t>全区</t>
  </si>
  <si>
    <t>各地（州、市）合计</t>
  </si>
  <si>
    <t>一、上年度发行预计执行数</t>
  </si>
  <si>
    <t>（一）一般债券</t>
  </si>
  <si>
    <t>其中：再融资债券</t>
  </si>
  <si>
    <t>（二）专项债券</t>
  </si>
  <si>
    <t>二、上年度还本预计执行数</t>
  </si>
  <si>
    <t>三、上年度付息预计执行数</t>
  </si>
  <si>
    <t>四、本年度还本预算数</t>
  </si>
  <si>
    <t>其中：再融资</t>
  </si>
  <si>
    <t>财政预算安排</t>
  </si>
  <si>
    <t>五、本年度付息预算数</t>
  </si>
  <si>
    <t>2022年自治区地方政府新增债券资金使用安排情况表</t>
  </si>
  <si>
    <t>投向领域</t>
  </si>
  <si>
    <t>偿还来源</t>
  </si>
  <si>
    <t>债券期限</t>
  </si>
  <si>
    <t>利率（%）</t>
  </si>
  <si>
    <t>还本付息</t>
  </si>
  <si>
    <t>各地（州、市）</t>
  </si>
  <si>
    <t>2021年自治区本级地方政府专项债务表</t>
  </si>
  <si>
    <t>地区</t>
  </si>
  <si>
    <t>专项债券收入</t>
  </si>
  <si>
    <t>专项债券支出</t>
  </si>
  <si>
    <t>专项债券还本付息</t>
  </si>
  <si>
    <t>专项收入情况</t>
  </si>
  <si>
    <t>2021年自治区本级地方政府新增债券项目表</t>
  </si>
  <si>
    <t>主管部门</t>
  </si>
  <si>
    <t>债券存续期内还本付息</t>
  </si>
  <si>
    <t>一般公共预算</t>
  </si>
  <si>
    <t>3.15</t>
  </si>
  <si>
    <t>3.19</t>
  </si>
  <si>
    <t>自治区农业农村处厅</t>
  </si>
  <si>
    <t>新疆农业职业技术学院</t>
  </si>
  <si>
    <t>3.07</t>
  </si>
  <si>
    <t>自治区科技厅</t>
  </si>
  <si>
    <t>自治区卫健委</t>
  </si>
  <si>
    <t>政府性基金</t>
  </si>
  <si>
    <t>3.36</t>
  </si>
  <si>
    <t>自治区水利厅</t>
  </si>
  <si>
    <t>3.8</t>
  </si>
  <si>
    <t>3.74</t>
  </si>
  <si>
    <t>***单位</t>
  </si>
  <si>
    <t>***项目</t>
  </si>
  <si>
    <t>2.83</t>
  </si>
  <si>
    <t>备注：所有专项债券在进入项目储备库之前，全部编制《项目实施方案》，全面反映项目收支预算总体平衡方案和分年平衡方案，并经过独立第三方进行评审。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</si>
</sst>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73">
    <font>
      <sz val="12"/>
      <name val="宋体"/>
      <family val="0"/>
    </font>
    <font>
      <sz val="11"/>
      <name val="宋体"/>
      <family val="0"/>
    </font>
    <font>
      <sz val="22"/>
      <name val="方正小标宋简体"/>
      <family val="4"/>
    </font>
    <font>
      <b/>
      <sz val="11"/>
      <name val="宋体"/>
      <family val="0"/>
    </font>
    <font>
      <sz val="11"/>
      <name val="仿宋_GB2312"/>
      <family val="3"/>
    </font>
    <font>
      <b/>
      <sz val="11"/>
      <color indexed="8"/>
      <name val="仿宋_GB2312"/>
      <family val="3"/>
    </font>
    <font>
      <sz val="10"/>
      <color indexed="8"/>
      <name val="仿宋_GB2312"/>
      <family val="3"/>
    </font>
    <font>
      <sz val="11"/>
      <color indexed="8"/>
      <name val="宋体"/>
      <family val="0"/>
    </font>
    <font>
      <sz val="12"/>
      <name val="仿宋_GB2312"/>
      <family val="3"/>
    </font>
    <font>
      <b/>
      <sz val="12"/>
      <name val="仿宋_GB2312"/>
      <family val="3"/>
    </font>
    <font>
      <sz val="14"/>
      <name val="仿宋_GB2312"/>
      <family val="3"/>
    </font>
    <font>
      <b/>
      <sz val="14"/>
      <name val="仿宋_GB2312"/>
      <family val="3"/>
    </font>
    <font>
      <b/>
      <sz val="12"/>
      <name val="宋体"/>
      <family val="0"/>
    </font>
    <font>
      <sz val="10"/>
      <name val="宋体"/>
      <family val="0"/>
    </font>
    <font>
      <sz val="18"/>
      <name val="方正小标宋简体"/>
      <family val="4"/>
    </font>
    <font>
      <b/>
      <sz val="11"/>
      <name val="仿宋_GB2312"/>
      <family val="3"/>
    </font>
    <font>
      <sz val="10"/>
      <name val="仿宋_GB2312"/>
      <family val="3"/>
    </font>
    <font>
      <sz val="20"/>
      <color indexed="8"/>
      <name val="方正小标宋简体"/>
      <family val="4"/>
    </font>
    <font>
      <b/>
      <sz val="10"/>
      <color indexed="8"/>
      <name val="仿宋_GB2312"/>
      <family val="3"/>
    </font>
    <font>
      <sz val="9"/>
      <name val="仿宋_GB2312"/>
      <family val="3"/>
    </font>
    <font>
      <sz val="22"/>
      <color indexed="8"/>
      <name val="方正小标宋简体"/>
      <family val="4"/>
    </font>
    <font>
      <sz val="12"/>
      <color indexed="8"/>
      <name val="仿宋_GB2312"/>
      <family val="3"/>
    </font>
    <font>
      <b/>
      <sz val="14"/>
      <color indexed="8"/>
      <name val="仿宋_GB2312"/>
      <family val="3"/>
    </font>
    <font>
      <sz val="14"/>
      <color indexed="8"/>
      <name val="仿宋_GB2312"/>
      <family val="3"/>
    </font>
    <font>
      <sz val="16"/>
      <name val="方正小标宋简体"/>
      <family val="4"/>
    </font>
    <font>
      <b/>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theme="1"/>
      <name val="仿宋_GB2312"/>
      <family val="3"/>
    </font>
    <font>
      <sz val="10"/>
      <color theme="1"/>
      <name val="仿宋_GB2312"/>
      <family val="3"/>
    </font>
    <font>
      <sz val="10"/>
      <color rgb="FF000000"/>
      <name val="仿宋_GB2312"/>
      <family val="3"/>
    </font>
    <font>
      <sz val="20"/>
      <color rgb="FF000000"/>
      <name val="方正小标宋简体"/>
      <family val="4"/>
    </font>
    <font>
      <b/>
      <sz val="10"/>
      <color rgb="FF000000"/>
      <name val="仿宋_GB2312"/>
      <family val="3"/>
    </font>
    <font>
      <sz val="22"/>
      <color rgb="FF000000"/>
      <name val="方正小标宋简体"/>
      <family val="4"/>
    </font>
    <font>
      <sz val="12"/>
      <color rgb="FF000000"/>
      <name val="仿宋_GB2312"/>
      <family val="3"/>
    </font>
    <font>
      <b/>
      <sz val="14"/>
      <color rgb="FF000000"/>
      <name val="仿宋_GB2312"/>
      <family val="3"/>
    </font>
    <font>
      <sz val="14"/>
      <color rgb="FF00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4" fillId="0" borderId="9"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9" xfId="0" applyNumberFormat="1" applyFont="1" applyFill="1" applyBorder="1" applyAlignment="1">
      <alignment horizontal="center" vertical="center" wrapText="1"/>
    </xf>
    <xf numFmtId="0" fontId="64" fillId="0" borderId="10" xfId="0" applyFont="1" applyFill="1" applyBorder="1" applyAlignment="1">
      <alignment vertical="center"/>
    </xf>
    <xf numFmtId="0" fontId="65" fillId="0"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3" fillId="0" borderId="11" xfId="0" applyFont="1" applyFill="1" applyBorder="1" applyAlignment="1">
      <alignment horizontal="left" vertical="center" wrapText="1"/>
    </xf>
    <xf numFmtId="0" fontId="8" fillId="0" borderId="0" xfId="0" applyFont="1" applyBorder="1" applyAlignment="1">
      <alignment horizontal="right" vertical="center" wrapText="1"/>
    </xf>
    <xf numFmtId="0" fontId="64" fillId="0" borderId="9" xfId="0" applyFont="1" applyFill="1" applyBorder="1" applyAlignment="1">
      <alignment horizontal="center" vertical="center" wrapText="1"/>
    </xf>
    <xf numFmtId="10" fontId="65" fillId="0" borderId="10" xfId="0" applyNumberFormat="1" applyFont="1" applyFill="1" applyBorder="1" applyAlignment="1">
      <alignment horizontal="center" vertical="center" wrapText="1"/>
    </xf>
    <xf numFmtId="176" fontId="65" fillId="0" borderId="10" xfId="0" applyNumberFormat="1"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justify" vertical="center" wrapText="1"/>
    </xf>
    <xf numFmtId="0" fontId="10" fillId="0" borderId="0" xfId="0" applyFont="1" applyBorder="1" applyAlignment="1">
      <alignment horizontal="righ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right" vertical="center" wrapText="1"/>
    </xf>
    <xf numFmtId="176" fontId="66" fillId="0" borderId="10" xfId="0" applyNumberFormat="1" applyFont="1" applyFill="1" applyBorder="1" applyAlignment="1">
      <alignment horizontal="center" vertical="center" wrapText="1"/>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0" fontId="4" fillId="33" borderId="0" xfId="0" applyFont="1" applyFill="1" applyBorder="1" applyAlignment="1">
      <alignment horizontal="justify" vertical="center" wrapText="1"/>
    </xf>
    <xf numFmtId="0" fontId="8" fillId="33" borderId="0" xfId="0" applyFont="1" applyFill="1" applyBorder="1" applyAlignment="1">
      <alignment horizontal="right" vertical="center" wrapText="1"/>
    </xf>
    <xf numFmtId="0" fontId="15"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67"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Border="1" applyAlignment="1">
      <alignment horizontal="right" vertical="center" wrapText="1"/>
    </xf>
    <xf numFmtId="0" fontId="68" fillId="0" borderId="10" xfId="0" applyFont="1" applyBorder="1" applyAlignment="1">
      <alignment horizontal="center" vertical="center" wrapText="1"/>
    </xf>
    <xf numFmtId="0" fontId="66" fillId="0" borderId="10" xfId="0" applyFont="1" applyBorder="1" applyAlignment="1">
      <alignment horizontal="center" vertical="center" wrapText="1"/>
    </xf>
    <xf numFmtId="176" fontId="16"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69" fillId="0" borderId="0" xfId="0" applyFont="1" applyAlignment="1">
      <alignment horizontal="center" vertical="center" wrapText="1"/>
    </xf>
    <xf numFmtId="0" fontId="70" fillId="0" borderId="0"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2" fillId="0" borderId="10" xfId="0" applyFont="1" applyBorder="1" applyAlignment="1">
      <alignment horizontal="center" vertical="center" wrapText="1"/>
    </xf>
    <xf numFmtId="176" fontId="72" fillId="0" borderId="10" xfId="0" applyNumberFormat="1" applyFont="1" applyBorder="1" applyAlignment="1">
      <alignment horizontal="center" vertical="center" wrapText="1"/>
    </xf>
    <xf numFmtId="0" fontId="69" fillId="0" borderId="0" xfId="0" applyFont="1" applyBorder="1" applyAlignment="1">
      <alignment vertical="center" wrapText="1"/>
    </xf>
    <xf numFmtId="0" fontId="70" fillId="0" borderId="0" xfId="0" applyFont="1" applyBorder="1" applyAlignment="1">
      <alignment horizontal="right" vertical="center" wrapText="1"/>
    </xf>
    <xf numFmtId="0" fontId="72" fillId="0" borderId="0" xfId="0" applyFont="1" applyAlignment="1">
      <alignment horizontal="right" vertical="center" wrapText="1"/>
    </xf>
    <xf numFmtId="0" fontId="70" fillId="0" borderId="0" xfId="0" applyFont="1" applyBorder="1" applyAlignment="1">
      <alignment vertical="center" wrapText="1"/>
    </xf>
    <xf numFmtId="0" fontId="16" fillId="0" borderId="0" xfId="0" applyFont="1" applyAlignment="1">
      <alignment vertical="center"/>
    </xf>
    <xf numFmtId="0" fontId="13" fillId="0" borderId="0" xfId="0" applyFont="1" applyAlignment="1">
      <alignment vertical="center"/>
    </xf>
    <xf numFmtId="0" fontId="24"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0" xfId="0" applyFont="1" applyAlignment="1">
      <alignment horizontal="right"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19" fillId="0" borderId="10" xfId="0" applyFont="1" applyBorder="1" applyAlignment="1">
      <alignment horizontal="left" vertical="center" wrapText="1"/>
    </xf>
    <xf numFmtId="177" fontId="16" fillId="0" borderId="10" xfId="0" applyNumberFormat="1" applyFont="1" applyBorder="1" applyAlignment="1">
      <alignment horizontal="center" vertical="center" wrapText="1"/>
    </xf>
    <xf numFmtId="177" fontId="16" fillId="33"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177" fontId="16" fillId="0" borderId="10" xfId="0" applyNumberFormat="1" applyFont="1" applyBorder="1" applyAlignment="1">
      <alignment horizontal="center" vertical="center"/>
    </xf>
    <xf numFmtId="177" fontId="16" fillId="33" borderId="10"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left" vertical="center" wrapText="1"/>
    </xf>
    <xf numFmtId="176" fontId="8" fillId="0" borderId="10" xfId="0" applyNumberFormat="1" applyFont="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176" fontId="8" fillId="0" borderId="10"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0"/>
  <sheetViews>
    <sheetView zoomScaleSheetLayoutView="100" workbookViewId="0" topLeftCell="A1">
      <selection activeCell="A1" sqref="A1:D1"/>
    </sheetView>
  </sheetViews>
  <sheetFormatPr defaultColWidth="9.00390625" defaultRowHeight="14.25"/>
  <cols>
    <col min="1" max="4" width="19.00390625" style="37" customWidth="1"/>
    <col min="5" max="16384" width="9.00390625" style="37" customWidth="1"/>
  </cols>
  <sheetData>
    <row r="1" spans="1:4" ht="45" customHeight="1">
      <c r="A1" s="84" t="s">
        <v>0</v>
      </c>
      <c r="B1" s="84"/>
      <c r="C1" s="84"/>
      <c r="D1" s="84"/>
    </row>
    <row r="2" spans="1:4" s="19" customFormat="1" ht="33.75" customHeight="1">
      <c r="A2" s="22"/>
      <c r="B2" s="22"/>
      <c r="C2" s="22"/>
      <c r="D2" s="15" t="s">
        <v>1</v>
      </c>
    </row>
    <row r="3" spans="1:4" s="19" customFormat="1" ht="40.5" customHeight="1">
      <c r="A3" s="85" t="s">
        <v>2</v>
      </c>
      <c r="B3" s="85" t="s">
        <v>3</v>
      </c>
      <c r="C3" s="85" t="s">
        <v>4</v>
      </c>
      <c r="D3" s="85" t="s">
        <v>5</v>
      </c>
    </row>
    <row r="4" spans="1:4" s="19" customFormat="1" ht="28.5" customHeight="1">
      <c r="A4" s="86" t="s">
        <v>6</v>
      </c>
      <c r="B4" s="87">
        <f>B5+B6</f>
        <v>4147.93</v>
      </c>
      <c r="C4" s="87">
        <f>C5+C6</f>
        <v>315</v>
      </c>
      <c r="D4" s="87">
        <f>D5+D6</f>
        <v>3794.79165</v>
      </c>
    </row>
    <row r="5" spans="1:4" s="19" customFormat="1" ht="28.5" customHeight="1">
      <c r="A5" s="86" t="s">
        <v>7</v>
      </c>
      <c r="B5" s="88">
        <v>1194.88</v>
      </c>
      <c r="C5" s="88">
        <v>19.5</v>
      </c>
      <c r="D5" s="88">
        <v>1137.915</v>
      </c>
    </row>
    <row r="6" spans="1:4" s="19" customFormat="1" ht="28.5" customHeight="1">
      <c r="A6" s="86" t="s">
        <v>8</v>
      </c>
      <c r="B6" s="87">
        <f>SUM(B7:B20)</f>
        <v>2953.05</v>
      </c>
      <c r="C6" s="87">
        <f>SUM(C7:C20)</f>
        <v>295.5</v>
      </c>
      <c r="D6" s="87">
        <f>SUM(D7:D20)</f>
        <v>2656.87665</v>
      </c>
    </row>
    <row r="7" spans="1:4" s="19" customFormat="1" ht="28.5" customHeight="1">
      <c r="A7" s="89" t="s">
        <v>9</v>
      </c>
      <c r="B7" s="90">
        <v>486.17</v>
      </c>
      <c r="C7" s="90">
        <v>6</v>
      </c>
      <c r="D7" s="90">
        <v>442.7954</v>
      </c>
    </row>
    <row r="8" spans="1:4" s="19" customFormat="1" ht="28.5" customHeight="1">
      <c r="A8" s="89" t="s">
        <v>10</v>
      </c>
      <c r="B8" s="90">
        <v>182.68</v>
      </c>
      <c r="C8" s="90">
        <v>9</v>
      </c>
      <c r="D8" s="90">
        <v>162.7413</v>
      </c>
    </row>
    <row r="9" spans="1:4" ht="28.5" customHeight="1">
      <c r="A9" s="89" t="s">
        <v>11</v>
      </c>
      <c r="B9" s="90">
        <v>258.14</v>
      </c>
      <c r="C9" s="90">
        <v>35.3</v>
      </c>
      <c r="D9" s="90">
        <v>235.6374</v>
      </c>
    </row>
    <row r="10" spans="1:4" ht="28.5" customHeight="1">
      <c r="A10" s="89" t="s">
        <v>12</v>
      </c>
      <c r="B10" s="90">
        <v>169.69</v>
      </c>
      <c r="C10" s="90">
        <v>15.3</v>
      </c>
      <c r="D10" s="90">
        <v>143.2552</v>
      </c>
    </row>
    <row r="11" spans="1:4" ht="28.5" customHeight="1">
      <c r="A11" s="89" t="s">
        <v>13</v>
      </c>
      <c r="B11" s="90">
        <v>159.72</v>
      </c>
      <c r="C11" s="90">
        <v>18.5</v>
      </c>
      <c r="D11" s="90">
        <v>147.9384</v>
      </c>
    </row>
    <row r="12" spans="1:4" ht="28.5" customHeight="1">
      <c r="A12" s="89" t="s">
        <v>14</v>
      </c>
      <c r="B12" s="90">
        <v>123.06</v>
      </c>
      <c r="C12" s="90">
        <v>10</v>
      </c>
      <c r="D12" s="90">
        <v>112.5978</v>
      </c>
    </row>
    <row r="13" spans="1:4" ht="28.5" customHeight="1">
      <c r="A13" s="89" t="s">
        <v>15</v>
      </c>
      <c r="B13" s="90">
        <v>242.16</v>
      </c>
      <c r="C13" s="90">
        <v>34.5</v>
      </c>
      <c r="D13" s="90">
        <v>205.8811</v>
      </c>
    </row>
    <row r="14" spans="1:4" ht="28.5" customHeight="1">
      <c r="A14" s="89" t="s">
        <v>16</v>
      </c>
      <c r="B14" s="90">
        <v>204.39</v>
      </c>
      <c r="C14" s="90">
        <v>33</v>
      </c>
      <c r="D14" s="90">
        <v>184.8489</v>
      </c>
    </row>
    <row r="15" spans="1:4" ht="28.5" customHeight="1">
      <c r="A15" s="89" t="s">
        <v>17</v>
      </c>
      <c r="B15" s="90">
        <v>240.82</v>
      </c>
      <c r="C15" s="90">
        <v>29.3</v>
      </c>
      <c r="D15" s="90">
        <v>215.0263</v>
      </c>
    </row>
    <row r="16" spans="1:4" ht="28.5" customHeight="1">
      <c r="A16" s="89" t="s">
        <v>18</v>
      </c>
      <c r="B16" s="90">
        <v>121.74</v>
      </c>
      <c r="C16" s="90">
        <v>17.6</v>
      </c>
      <c r="D16" s="90">
        <v>116.5117</v>
      </c>
    </row>
    <row r="17" spans="1:4" ht="28.5" customHeight="1">
      <c r="A17" s="89" t="s">
        <v>19</v>
      </c>
      <c r="B17" s="90">
        <v>278.12</v>
      </c>
      <c r="C17" s="90">
        <v>29.3</v>
      </c>
      <c r="D17" s="90">
        <v>254.9458</v>
      </c>
    </row>
    <row r="18" spans="1:4" ht="28.5" customHeight="1">
      <c r="A18" s="89" t="s">
        <v>20</v>
      </c>
      <c r="B18" s="90">
        <v>245.36</v>
      </c>
      <c r="C18" s="90">
        <v>31</v>
      </c>
      <c r="D18" s="90">
        <v>234.3797</v>
      </c>
    </row>
    <row r="19" spans="1:4" ht="28.5" customHeight="1">
      <c r="A19" s="89" t="s">
        <v>21</v>
      </c>
      <c r="B19" s="90">
        <v>87.39</v>
      </c>
      <c r="C19" s="90">
        <v>10.2</v>
      </c>
      <c r="D19" s="90">
        <v>75.30745</v>
      </c>
    </row>
    <row r="20" spans="1:4" ht="28.5" customHeight="1">
      <c r="A20" s="89" t="s">
        <v>22</v>
      </c>
      <c r="B20" s="90">
        <v>153.61</v>
      </c>
      <c r="C20" s="90">
        <v>16.5</v>
      </c>
      <c r="D20" s="90">
        <v>125.0102</v>
      </c>
    </row>
  </sheetData>
  <sheetProtection/>
  <mergeCells count="1">
    <mergeCell ref="A1:D1"/>
  </mergeCells>
  <printOptions/>
  <pageMargins left="0.75" right="0.75" top="1" bottom="1" header="0.51" footer="0.51"/>
  <pageSetup fitToHeight="0" fitToWidth="1" orientation="portrait" paperSize="9"/>
</worksheet>
</file>

<file path=xl/worksheets/sheet10.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A1" sqref="A1:J1"/>
    </sheetView>
  </sheetViews>
  <sheetFormatPr defaultColWidth="10.00390625" defaultRowHeight="14.25"/>
  <cols>
    <col min="1" max="1" width="7.00390625" style="0" customWidth="1"/>
    <col min="2" max="3" width="11.50390625" style="0" customWidth="1"/>
    <col min="4" max="4" width="29.375" style="0" customWidth="1"/>
    <col min="5" max="5" width="11.50390625" style="0" customWidth="1"/>
    <col min="6" max="6" width="9.25390625" style="0" customWidth="1"/>
    <col min="7" max="7" width="11.50390625" style="0" customWidth="1"/>
    <col min="8" max="9" width="6.625" style="0" customWidth="1"/>
    <col min="10" max="10" width="17.00390625" style="0" customWidth="1"/>
  </cols>
  <sheetData>
    <row r="1" spans="1:10" s="1" customFormat="1" ht="55.5" customHeight="1">
      <c r="A1" s="4" t="s">
        <v>148</v>
      </c>
      <c r="B1" s="4"/>
      <c r="C1" s="4"/>
      <c r="D1" s="4"/>
      <c r="E1" s="4"/>
      <c r="F1" s="4"/>
      <c r="G1" s="4"/>
      <c r="H1" s="4"/>
      <c r="I1" s="4"/>
      <c r="J1" s="4"/>
    </row>
    <row r="2" spans="1:10" s="2" customFormat="1" ht="18.75" customHeight="1">
      <c r="A2" s="5"/>
      <c r="B2" s="6"/>
      <c r="C2" s="7"/>
      <c r="D2" s="7"/>
      <c r="E2" s="7"/>
      <c r="F2" s="7"/>
      <c r="G2" s="7"/>
      <c r="H2" s="7"/>
      <c r="I2" s="7"/>
      <c r="J2" s="15" t="s">
        <v>1</v>
      </c>
    </row>
    <row r="3" spans="1:10" s="3" customFormat="1" ht="42.75" customHeight="1">
      <c r="A3" s="8" t="s">
        <v>62</v>
      </c>
      <c r="B3" s="8" t="s">
        <v>149</v>
      </c>
      <c r="C3" s="8" t="s">
        <v>64</v>
      </c>
      <c r="D3" s="8" t="s">
        <v>65</v>
      </c>
      <c r="E3" s="8" t="s">
        <v>68</v>
      </c>
      <c r="F3" s="9" t="s">
        <v>44</v>
      </c>
      <c r="G3" s="8" t="s">
        <v>137</v>
      </c>
      <c r="H3" s="10" t="s">
        <v>138</v>
      </c>
      <c r="I3" s="16" t="s">
        <v>139</v>
      </c>
      <c r="J3" s="10" t="s">
        <v>150</v>
      </c>
    </row>
    <row r="4" spans="1:10" s="2" customFormat="1" ht="42.75" customHeight="1">
      <c r="A4" s="9" t="s">
        <v>31</v>
      </c>
      <c r="B4" s="9"/>
      <c r="C4" s="11"/>
      <c r="D4" s="11"/>
      <c r="E4" s="11">
        <v>32.9</v>
      </c>
      <c r="F4" s="11"/>
      <c r="G4" s="11"/>
      <c r="H4" s="11"/>
      <c r="I4" s="11"/>
      <c r="J4" s="11">
        <v>44.39</v>
      </c>
    </row>
    <row r="5" spans="1:10" s="2" customFormat="1" ht="42.75" customHeight="1">
      <c r="A5" s="12">
        <v>1</v>
      </c>
      <c r="B5" s="13" t="s">
        <v>70</v>
      </c>
      <c r="C5" s="13" t="s">
        <v>70</v>
      </c>
      <c r="D5" s="12" t="s">
        <v>71</v>
      </c>
      <c r="E5" s="12">
        <v>2.57</v>
      </c>
      <c r="F5" s="12" t="s">
        <v>41</v>
      </c>
      <c r="G5" s="12" t="s">
        <v>151</v>
      </c>
      <c r="H5" s="12" t="s">
        <v>55</v>
      </c>
      <c r="I5" s="17" t="s">
        <v>152</v>
      </c>
      <c r="J5" s="18">
        <v>3.136685</v>
      </c>
    </row>
    <row r="6" spans="1:10" s="2" customFormat="1" ht="42.75" customHeight="1">
      <c r="A6" s="12">
        <v>2</v>
      </c>
      <c r="B6" s="13" t="s">
        <v>73</v>
      </c>
      <c r="C6" s="13" t="s">
        <v>73</v>
      </c>
      <c r="D6" s="12" t="s">
        <v>74</v>
      </c>
      <c r="E6" s="12">
        <v>4</v>
      </c>
      <c r="F6" s="12" t="s">
        <v>41</v>
      </c>
      <c r="G6" s="12" t="s">
        <v>151</v>
      </c>
      <c r="H6" s="12" t="s">
        <v>54</v>
      </c>
      <c r="I6" s="17" t="s">
        <v>153</v>
      </c>
      <c r="J6" s="18">
        <v>4.638</v>
      </c>
    </row>
    <row r="7" spans="1:10" s="2" customFormat="1" ht="42.75" customHeight="1">
      <c r="A7" s="12">
        <v>3</v>
      </c>
      <c r="B7" s="13" t="s">
        <v>154</v>
      </c>
      <c r="C7" s="13" t="s">
        <v>155</v>
      </c>
      <c r="D7" s="12" t="s">
        <v>76</v>
      </c>
      <c r="E7" s="12">
        <v>0.1</v>
      </c>
      <c r="F7" s="12" t="s">
        <v>41</v>
      </c>
      <c r="G7" s="12" t="s">
        <v>151</v>
      </c>
      <c r="H7" s="12" t="s">
        <v>54</v>
      </c>
      <c r="I7" s="17" t="s">
        <v>153</v>
      </c>
      <c r="J7" s="18">
        <v>0.11595</v>
      </c>
    </row>
    <row r="8" spans="1:10" s="2" customFormat="1" ht="42.75" customHeight="1">
      <c r="A8" s="12">
        <v>4</v>
      </c>
      <c r="B8" s="13" t="s">
        <v>78</v>
      </c>
      <c r="C8" s="13" t="s">
        <v>78</v>
      </c>
      <c r="D8" s="12" t="s">
        <v>79</v>
      </c>
      <c r="E8" s="12">
        <v>1</v>
      </c>
      <c r="F8" s="12" t="s">
        <v>41</v>
      </c>
      <c r="G8" s="12" t="s">
        <v>151</v>
      </c>
      <c r="H8" s="12" t="s">
        <v>53</v>
      </c>
      <c r="I8" s="17" t="s">
        <v>156</v>
      </c>
      <c r="J8" s="18">
        <v>1.0921</v>
      </c>
    </row>
    <row r="9" spans="1:10" s="2" customFormat="1" ht="42.75" customHeight="1">
      <c r="A9" s="12">
        <v>5</v>
      </c>
      <c r="B9" s="13" t="s">
        <v>78</v>
      </c>
      <c r="C9" s="13" t="s">
        <v>78</v>
      </c>
      <c r="D9" s="12" t="s">
        <v>81</v>
      </c>
      <c r="E9" s="12">
        <v>2</v>
      </c>
      <c r="F9" s="12" t="s">
        <v>41</v>
      </c>
      <c r="G9" s="12" t="s">
        <v>151</v>
      </c>
      <c r="H9" s="12" t="s">
        <v>55</v>
      </c>
      <c r="I9" s="17" t="s">
        <v>152</v>
      </c>
      <c r="J9" s="18">
        <v>2.441</v>
      </c>
    </row>
    <row r="10" spans="1:10" s="2" customFormat="1" ht="42.75" customHeight="1">
      <c r="A10" s="12">
        <v>6</v>
      </c>
      <c r="B10" s="13" t="s">
        <v>82</v>
      </c>
      <c r="C10" s="13" t="s">
        <v>82</v>
      </c>
      <c r="D10" s="12" t="s">
        <v>83</v>
      </c>
      <c r="E10" s="12">
        <v>0.6</v>
      </c>
      <c r="F10" s="12" t="s">
        <v>41</v>
      </c>
      <c r="G10" s="12" t="s">
        <v>151</v>
      </c>
      <c r="H10" s="12" t="s">
        <v>53</v>
      </c>
      <c r="I10" s="17" t="s">
        <v>156</v>
      </c>
      <c r="J10" s="18">
        <v>0.65526</v>
      </c>
    </row>
    <row r="11" spans="1:10" s="2" customFormat="1" ht="42.75" customHeight="1">
      <c r="A11" s="12">
        <v>7</v>
      </c>
      <c r="B11" s="13" t="s">
        <v>157</v>
      </c>
      <c r="C11" s="13" t="s">
        <v>85</v>
      </c>
      <c r="D11" s="12" t="s">
        <v>86</v>
      </c>
      <c r="E11" s="12">
        <v>0.1</v>
      </c>
      <c r="F11" s="12" t="s">
        <v>41</v>
      </c>
      <c r="G11" s="12" t="s">
        <v>151</v>
      </c>
      <c r="H11" s="12" t="s">
        <v>53</v>
      </c>
      <c r="I11" s="17" t="s">
        <v>156</v>
      </c>
      <c r="J11" s="18">
        <v>0.10921</v>
      </c>
    </row>
    <row r="12" spans="1:10" s="2" customFormat="1" ht="42.75" customHeight="1">
      <c r="A12" s="12">
        <v>8</v>
      </c>
      <c r="B12" s="13" t="s">
        <v>73</v>
      </c>
      <c r="C12" s="13" t="s">
        <v>73</v>
      </c>
      <c r="D12" s="12" t="s">
        <v>88</v>
      </c>
      <c r="E12" s="12">
        <v>2</v>
      </c>
      <c r="F12" s="12" t="s">
        <v>41</v>
      </c>
      <c r="G12" s="12" t="s">
        <v>151</v>
      </c>
      <c r="H12" s="12" t="s">
        <v>53</v>
      </c>
      <c r="I12" s="17" t="s">
        <v>156</v>
      </c>
      <c r="J12" s="18">
        <v>2.1842</v>
      </c>
    </row>
    <row r="13" spans="1:10" s="2" customFormat="1" ht="42.75" customHeight="1">
      <c r="A13" s="12">
        <v>9</v>
      </c>
      <c r="B13" s="13" t="s">
        <v>158</v>
      </c>
      <c r="C13" s="13" t="s">
        <v>90</v>
      </c>
      <c r="D13" s="12" t="s">
        <v>91</v>
      </c>
      <c r="E13" s="12">
        <v>0.2</v>
      </c>
      <c r="F13" s="12" t="s">
        <v>42</v>
      </c>
      <c r="G13" s="12" t="s">
        <v>159</v>
      </c>
      <c r="H13" s="12" t="s">
        <v>56</v>
      </c>
      <c r="I13" s="17" t="s">
        <v>160</v>
      </c>
      <c r="J13" s="18">
        <v>0.2672</v>
      </c>
    </row>
    <row r="14" spans="1:10" s="2" customFormat="1" ht="42.75" customHeight="1">
      <c r="A14" s="12">
        <v>10</v>
      </c>
      <c r="B14" s="13" t="s">
        <v>161</v>
      </c>
      <c r="C14" s="13" t="s">
        <v>93</v>
      </c>
      <c r="D14" s="12" t="s">
        <v>94</v>
      </c>
      <c r="E14" s="12">
        <v>1</v>
      </c>
      <c r="F14" s="12" t="s">
        <v>42</v>
      </c>
      <c r="G14" s="12" t="s">
        <v>159</v>
      </c>
      <c r="H14" s="12" t="s">
        <v>58</v>
      </c>
      <c r="I14" s="17" t="s">
        <v>162</v>
      </c>
      <c r="J14" s="18">
        <v>1.76</v>
      </c>
    </row>
    <row r="15" spans="1:10" s="2" customFormat="1" ht="42.75" customHeight="1">
      <c r="A15" s="12">
        <v>11</v>
      </c>
      <c r="B15" s="13" t="s">
        <v>161</v>
      </c>
      <c r="C15" s="13" t="s">
        <v>96</v>
      </c>
      <c r="D15" s="12" t="s">
        <v>97</v>
      </c>
      <c r="E15" s="12">
        <v>5</v>
      </c>
      <c r="F15" s="12" t="s">
        <v>42</v>
      </c>
      <c r="G15" s="12" t="s">
        <v>159</v>
      </c>
      <c r="H15" s="12" t="s">
        <v>58</v>
      </c>
      <c r="I15" s="17" t="s">
        <v>162</v>
      </c>
      <c r="J15" s="18">
        <v>8.8</v>
      </c>
    </row>
    <row r="16" spans="1:10" s="2" customFormat="1" ht="42.75" customHeight="1">
      <c r="A16" s="12">
        <v>12</v>
      </c>
      <c r="B16" s="13" t="s">
        <v>73</v>
      </c>
      <c r="C16" s="13" t="s">
        <v>73</v>
      </c>
      <c r="D16" s="12" t="s">
        <v>98</v>
      </c>
      <c r="E16" s="12">
        <v>4.2</v>
      </c>
      <c r="F16" s="12" t="s">
        <v>42</v>
      </c>
      <c r="G16" s="12" t="s">
        <v>159</v>
      </c>
      <c r="H16" s="12" t="s">
        <v>57</v>
      </c>
      <c r="I16" s="17" t="s">
        <v>163</v>
      </c>
      <c r="J16" s="18">
        <v>6.5562</v>
      </c>
    </row>
    <row r="17" spans="1:10" s="2" customFormat="1" ht="42.75" customHeight="1">
      <c r="A17" s="12">
        <v>13</v>
      </c>
      <c r="B17" s="13" t="s">
        <v>158</v>
      </c>
      <c r="C17" s="13" t="s">
        <v>100</v>
      </c>
      <c r="D17" s="12" t="s">
        <v>101</v>
      </c>
      <c r="E17" s="12">
        <v>0.3</v>
      </c>
      <c r="F17" s="12" t="s">
        <v>42</v>
      </c>
      <c r="G17" s="12" t="s">
        <v>159</v>
      </c>
      <c r="H17" s="12" t="s">
        <v>56</v>
      </c>
      <c r="I17" s="17" t="s">
        <v>160</v>
      </c>
      <c r="J17" s="18">
        <v>0.4008</v>
      </c>
    </row>
    <row r="18" spans="1:10" s="2" customFormat="1" ht="42.75" customHeight="1">
      <c r="A18" s="12">
        <v>14</v>
      </c>
      <c r="B18" s="13" t="s">
        <v>158</v>
      </c>
      <c r="C18" s="13" t="s">
        <v>102</v>
      </c>
      <c r="D18" s="12" t="s">
        <v>103</v>
      </c>
      <c r="E18" s="12">
        <v>1</v>
      </c>
      <c r="F18" s="12" t="s">
        <v>42</v>
      </c>
      <c r="G18" s="12" t="s">
        <v>159</v>
      </c>
      <c r="H18" s="12" t="s">
        <v>56</v>
      </c>
      <c r="I18" s="17" t="s">
        <v>160</v>
      </c>
      <c r="J18" s="18">
        <v>1.336</v>
      </c>
    </row>
    <row r="19" spans="1:10" s="2" customFormat="1" ht="42.75" customHeight="1">
      <c r="A19" s="12">
        <v>15</v>
      </c>
      <c r="B19" s="13" t="s">
        <v>158</v>
      </c>
      <c r="C19" s="13" t="s">
        <v>104</v>
      </c>
      <c r="D19" s="12" t="s">
        <v>105</v>
      </c>
      <c r="E19" s="12">
        <v>0.1</v>
      </c>
      <c r="F19" s="12" t="s">
        <v>42</v>
      </c>
      <c r="G19" s="12" t="s">
        <v>159</v>
      </c>
      <c r="H19" s="12" t="s">
        <v>56</v>
      </c>
      <c r="I19" s="17" t="s">
        <v>160</v>
      </c>
      <c r="J19" s="18">
        <v>0.1336</v>
      </c>
    </row>
    <row r="20" spans="1:10" s="2" customFormat="1" ht="42.75" customHeight="1">
      <c r="A20" s="12">
        <v>16</v>
      </c>
      <c r="B20" s="13" t="s">
        <v>158</v>
      </c>
      <c r="C20" s="13" t="s">
        <v>102</v>
      </c>
      <c r="D20" s="12" t="s">
        <v>106</v>
      </c>
      <c r="E20" s="12">
        <v>1</v>
      </c>
      <c r="F20" s="12" t="s">
        <v>42</v>
      </c>
      <c r="G20" s="12" t="s">
        <v>159</v>
      </c>
      <c r="H20" s="12" t="s">
        <v>58</v>
      </c>
      <c r="I20" s="17" t="s">
        <v>162</v>
      </c>
      <c r="J20" s="18">
        <v>1.76</v>
      </c>
    </row>
    <row r="21" spans="1:10" s="2" customFormat="1" ht="42.75" customHeight="1">
      <c r="A21" s="12">
        <v>17</v>
      </c>
      <c r="B21" s="13" t="s">
        <v>158</v>
      </c>
      <c r="C21" s="13" t="s">
        <v>104</v>
      </c>
      <c r="D21" s="12" t="s">
        <v>108</v>
      </c>
      <c r="E21" s="12">
        <v>0.6</v>
      </c>
      <c r="F21" s="12" t="s">
        <v>42</v>
      </c>
      <c r="G21" s="12" t="s">
        <v>159</v>
      </c>
      <c r="H21" s="12" t="s">
        <v>56</v>
      </c>
      <c r="I21" s="17" t="s">
        <v>160</v>
      </c>
      <c r="J21" s="18">
        <v>0.8016</v>
      </c>
    </row>
    <row r="22" spans="1:10" s="2" customFormat="1" ht="42.75" customHeight="1">
      <c r="A22" s="12">
        <v>18</v>
      </c>
      <c r="B22" s="13" t="s">
        <v>109</v>
      </c>
      <c r="C22" s="13" t="s">
        <v>109</v>
      </c>
      <c r="D22" s="12" t="s">
        <v>110</v>
      </c>
      <c r="E22" s="12">
        <v>2.4</v>
      </c>
      <c r="F22" s="12" t="s">
        <v>41</v>
      </c>
      <c r="G22" s="12" t="s">
        <v>151</v>
      </c>
      <c r="H22" s="12" t="s">
        <v>55</v>
      </c>
      <c r="I22" s="17" t="s">
        <v>152</v>
      </c>
      <c r="J22" s="18">
        <v>2.9292</v>
      </c>
    </row>
    <row r="23" spans="1:10" ht="42.75" customHeight="1">
      <c r="A23" s="12">
        <v>19</v>
      </c>
      <c r="B23" s="12" t="s">
        <v>164</v>
      </c>
      <c r="C23" s="12" t="s">
        <v>164</v>
      </c>
      <c r="D23" s="12" t="s">
        <v>165</v>
      </c>
      <c r="E23" s="12">
        <v>0.6</v>
      </c>
      <c r="F23" s="12" t="s">
        <v>41</v>
      </c>
      <c r="G23" s="12" t="s">
        <v>151</v>
      </c>
      <c r="H23" s="12" t="s">
        <v>53</v>
      </c>
      <c r="I23" s="17" t="s">
        <v>166</v>
      </c>
      <c r="J23" s="18">
        <v>0.65094</v>
      </c>
    </row>
    <row r="24" spans="1:10" s="2" customFormat="1" ht="42.75" customHeight="1">
      <c r="A24" s="12">
        <v>20</v>
      </c>
      <c r="B24" s="13" t="s">
        <v>78</v>
      </c>
      <c r="C24" s="13" t="s">
        <v>113</v>
      </c>
      <c r="D24" s="12" t="s">
        <v>114</v>
      </c>
      <c r="E24" s="12">
        <v>2.6</v>
      </c>
      <c r="F24" s="12" t="s">
        <v>41</v>
      </c>
      <c r="G24" s="12" t="s">
        <v>151</v>
      </c>
      <c r="H24" s="12" t="s">
        <v>53</v>
      </c>
      <c r="I24" s="17" t="s">
        <v>166</v>
      </c>
      <c r="J24" s="18">
        <v>2.82074</v>
      </c>
    </row>
    <row r="25" spans="1:10" s="2" customFormat="1" ht="42.75" customHeight="1">
      <c r="A25" s="12">
        <v>21</v>
      </c>
      <c r="B25" s="13" t="s">
        <v>78</v>
      </c>
      <c r="C25" s="13" t="s">
        <v>78</v>
      </c>
      <c r="D25" s="12" t="s">
        <v>81</v>
      </c>
      <c r="E25" s="12">
        <v>1.07</v>
      </c>
      <c r="F25" s="12" t="s">
        <v>41</v>
      </c>
      <c r="G25" s="12" t="s">
        <v>151</v>
      </c>
      <c r="H25" s="12" t="s">
        <v>55</v>
      </c>
      <c r="I25" s="17" t="s">
        <v>152</v>
      </c>
      <c r="J25" s="18">
        <v>1.305935</v>
      </c>
    </row>
    <row r="26" spans="1:10" s="2" customFormat="1" ht="42.75" customHeight="1">
      <c r="A26" s="12">
        <v>22</v>
      </c>
      <c r="B26" s="12" t="s">
        <v>164</v>
      </c>
      <c r="C26" s="12" t="s">
        <v>164</v>
      </c>
      <c r="D26" s="12" t="s">
        <v>165</v>
      </c>
      <c r="E26" s="12">
        <v>0.2</v>
      </c>
      <c r="F26" s="12" t="s">
        <v>41</v>
      </c>
      <c r="G26" s="12" t="s">
        <v>151</v>
      </c>
      <c r="H26" s="12" t="s">
        <v>53</v>
      </c>
      <c r="I26" s="17" t="s">
        <v>166</v>
      </c>
      <c r="J26" s="18">
        <v>0.21698</v>
      </c>
    </row>
    <row r="27" spans="1:10" s="2" customFormat="1" ht="42.75" customHeight="1">
      <c r="A27" s="12">
        <v>23</v>
      </c>
      <c r="B27" s="12" t="s">
        <v>164</v>
      </c>
      <c r="C27" s="12" t="s">
        <v>164</v>
      </c>
      <c r="D27" s="12" t="s">
        <v>165</v>
      </c>
      <c r="E27" s="12">
        <v>0.26</v>
      </c>
      <c r="F27" s="12" t="s">
        <v>41</v>
      </c>
      <c r="G27" s="12" t="s">
        <v>151</v>
      </c>
      <c r="H27" s="12" t="s">
        <v>53</v>
      </c>
      <c r="I27" s="17" t="s">
        <v>166</v>
      </c>
      <c r="J27" s="18">
        <v>0.282074</v>
      </c>
    </row>
    <row r="28" spans="1:10" ht="42" customHeight="1">
      <c r="A28" s="14" t="s">
        <v>167</v>
      </c>
      <c r="B28" s="14"/>
      <c r="C28" s="14"/>
      <c r="D28" s="14"/>
      <c r="E28" s="14"/>
      <c r="F28" s="14"/>
      <c r="G28" s="14"/>
      <c r="H28" s="14"/>
      <c r="I28" s="14"/>
      <c r="J28" s="14"/>
    </row>
  </sheetData>
  <sheetProtection/>
  <mergeCells count="2">
    <mergeCell ref="A1:J1"/>
    <mergeCell ref="A28:J28"/>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D20"/>
  <sheetViews>
    <sheetView zoomScaleSheetLayoutView="100" workbookViewId="0" topLeftCell="A1">
      <selection activeCell="G13" sqref="G13"/>
    </sheetView>
  </sheetViews>
  <sheetFormatPr defaultColWidth="9.00390625" defaultRowHeight="14.25"/>
  <cols>
    <col min="1" max="4" width="19.00390625" style="37" customWidth="1"/>
    <col min="5" max="16384" width="9.00390625" style="37" customWidth="1"/>
  </cols>
  <sheetData>
    <row r="1" spans="1:4" ht="45" customHeight="1">
      <c r="A1" s="84" t="s">
        <v>23</v>
      </c>
      <c r="B1" s="84"/>
      <c r="C1" s="84"/>
      <c r="D1" s="84"/>
    </row>
    <row r="2" spans="1:4" s="19" customFormat="1" ht="33.75" customHeight="1">
      <c r="A2" s="22"/>
      <c r="B2" s="22"/>
      <c r="C2" s="22"/>
      <c r="D2" s="15" t="s">
        <v>1</v>
      </c>
    </row>
    <row r="3" spans="1:4" s="19" customFormat="1" ht="40.5" customHeight="1">
      <c r="A3" s="85" t="s">
        <v>2</v>
      </c>
      <c r="B3" s="85" t="s">
        <v>24</v>
      </c>
      <c r="C3" s="85" t="s">
        <v>25</v>
      </c>
      <c r="D3" s="85" t="s">
        <v>26</v>
      </c>
    </row>
    <row r="4" spans="1:4" s="19" customFormat="1" ht="28.5" customHeight="1">
      <c r="A4" s="86" t="s">
        <v>6</v>
      </c>
      <c r="B4" s="87">
        <f>B5+B6</f>
        <v>3019.63</v>
      </c>
      <c r="C4" s="87">
        <f>C5+C6</f>
        <v>768.9999999999999</v>
      </c>
      <c r="D4" s="87">
        <f>D5+D6</f>
        <v>2838.507917321</v>
      </c>
    </row>
    <row r="5" spans="1:4" s="19" customFormat="1" ht="28.5" customHeight="1">
      <c r="A5" s="86" t="s">
        <v>7</v>
      </c>
      <c r="B5" s="88">
        <v>60.61</v>
      </c>
      <c r="C5" s="88">
        <v>13.4</v>
      </c>
      <c r="D5" s="88">
        <v>60.3</v>
      </c>
    </row>
    <row r="6" spans="1:4" s="19" customFormat="1" ht="28.5" customHeight="1">
      <c r="A6" s="86" t="s">
        <v>8</v>
      </c>
      <c r="B6" s="87">
        <f>SUM(B7:B20)</f>
        <v>2959.02</v>
      </c>
      <c r="C6" s="87">
        <f>SUM(C7:C20)</f>
        <v>755.5999999999999</v>
      </c>
      <c r="D6" s="87">
        <f>SUM(D7:D20)</f>
        <v>2778.207917321</v>
      </c>
    </row>
    <row r="7" spans="1:4" s="19" customFormat="1" ht="28.5" customHeight="1">
      <c r="A7" s="89" t="s">
        <v>9</v>
      </c>
      <c r="B7" s="90">
        <v>998.4</v>
      </c>
      <c r="C7" s="90">
        <v>98</v>
      </c>
      <c r="D7" s="90">
        <v>898.5506</v>
      </c>
    </row>
    <row r="8" spans="1:4" s="19" customFormat="1" ht="28.5" customHeight="1">
      <c r="A8" s="89" t="s">
        <v>10</v>
      </c>
      <c r="B8" s="90">
        <v>85</v>
      </c>
      <c r="C8" s="90">
        <v>17.5</v>
      </c>
      <c r="D8" s="90">
        <v>84</v>
      </c>
    </row>
    <row r="9" spans="1:4" ht="28.5" customHeight="1">
      <c r="A9" s="89" t="s">
        <v>11</v>
      </c>
      <c r="B9" s="90">
        <v>263.27</v>
      </c>
      <c r="C9" s="90">
        <v>88.3</v>
      </c>
      <c r="D9" s="90">
        <v>236.1538626653</v>
      </c>
    </row>
    <row r="10" spans="1:4" ht="28.5" customHeight="1">
      <c r="A10" s="89" t="s">
        <v>12</v>
      </c>
      <c r="B10" s="90">
        <v>123.42</v>
      </c>
      <c r="C10" s="90">
        <v>37.3</v>
      </c>
      <c r="D10" s="90">
        <v>118.93805</v>
      </c>
    </row>
    <row r="11" spans="1:4" ht="28.5" customHeight="1">
      <c r="A11" s="89" t="s">
        <v>13</v>
      </c>
      <c r="B11" s="90">
        <v>110.19</v>
      </c>
      <c r="C11" s="90">
        <v>46.8</v>
      </c>
      <c r="D11" s="90">
        <v>108.63375</v>
      </c>
    </row>
    <row r="12" spans="1:4" ht="28.5" customHeight="1">
      <c r="A12" s="89" t="s">
        <v>14</v>
      </c>
      <c r="B12" s="90">
        <v>100.27</v>
      </c>
      <c r="C12" s="90">
        <v>7.3</v>
      </c>
      <c r="D12" s="90">
        <v>97.0914607823</v>
      </c>
    </row>
    <row r="13" spans="1:4" ht="28.5" customHeight="1">
      <c r="A13" s="89" t="s">
        <v>15</v>
      </c>
      <c r="B13" s="90">
        <v>237.9</v>
      </c>
      <c r="C13" s="90">
        <v>67.8</v>
      </c>
      <c r="D13" s="90">
        <v>229.4969081</v>
      </c>
    </row>
    <row r="14" spans="1:4" ht="28.5" customHeight="1">
      <c r="A14" s="89" t="s">
        <v>16</v>
      </c>
      <c r="B14" s="90">
        <v>273.77</v>
      </c>
      <c r="C14" s="90">
        <v>85.7</v>
      </c>
      <c r="D14" s="90">
        <v>260.3741715859</v>
      </c>
    </row>
    <row r="15" spans="1:4" ht="28.5" customHeight="1">
      <c r="A15" s="89" t="s">
        <v>17</v>
      </c>
      <c r="B15" s="90">
        <v>193.54</v>
      </c>
      <c r="C15" s="90">
        <v>74.8</v>
      </c>
      <c r="D15" s="90">
        <v>186.8464591</v>
      </c>
    </row>
    <row r="16" spans="1:4" ht="28.5" customHeight="1">
      <c r="A16" s="89" t="s">
        <v>18</v>
      </c>
      <c r="B16" s="90">
        <v>50.3</v>
      </c>
      <c r="C16" s="90">
        <v>20.1</v>
      </c>
      <c r="D16" s="90">
        <v>50</v>
      </c>
    </row>
    <row r="17" spans="1:4" ht="28.5" customHeight="1">
      <c r="A17" s="89" t="s">
        <v>19</v>
      </c>
      <c r="B17" s="90">
        <v>178.66</v>
      </c>
      <c r="C17" s="90">
        <v>82</v>
      </c>
      <c r="D17" s="90">
        <v>171.28575</v>
      </c>
    </row>
    <row r="18" spans="1:4" ht="28.5" customHeight="1">
      <c r="A18" s="89" t="s">
        <v>20</v>
      </c>
      <c r="B18" s="90">
        <v>106.1</v>
      </c>
      <c r="C18" s="90">
        <v>50.3</v>
      </c>
      <c r="D18" s="90">
        <v>103.1357550875</v>
      </c>
    </row>
    <row r="19" spans="1:4" ht="28.5" customHeight="1">
      <c r="A19" s="89" t="s">
        <v>21</v>
      </c>
      <c r="B19" s="90">
        <v>118.6</v>
      </c>
      <c r="C19" s="90">
        <v>31.9</v>
      </c>
      <c r="D19" s="90">
        <v>116.10815</v>
      </c>
    </row>
    <row r="20" spans="1:4" ht="28.5" customHeight="1">
      <c r="A20" s="89" t="s">
        <v>22</v>
      </c>
      <c r="B20" s="90">
        <v>119.6</v>
      </c>
      <c r="C20" s="90">
        <v>47.8</v>
      </c>
      <c r="D20" s="90">
        <v>117.593</v>
      </c>
    </row>
  </sheetData>
  <sheetProtection/>
  <mergeCells count="1">
    <mergeCell ref="A1:D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21"/>
  <sheetViews>
    <sheetView zoomScale="130" zoomScaleNormal="130" zoomScaleSheetLayoutView="100" workbookViewId="0" topLeftCell="A1">
      <selection activeCell="N12" sqref="N12"/>
    </sheetView>
  </sheetViews>
  <sheetFormatPr defaultColWidth="8.00390625" defaultRowHeight="14.25"/>
  <cols>
    <col min="1" max="1" width="8.00390625" style="71" customWidth="1"/>
    <col min="2" max="2" width="8.375" style="71" bestFit="1" customWidth="1"/>
    <col min="3" max="16384" width="8.00390625" style="71" customWidth="1"/>
  </cols>
  <sheetData>
    <row r="1" spans="1:10" ht="60.75" customHeight="1">
      <c r="A1" s="72" t="s">
        <v>27</v>
      </c>
      <c r="B1" s="72"/>
      <c r="C1" s="72"/>
      <c r="D1" s="72"/>
      <c r="E1" s="72"/>
      <c r="F1" s="72"/>
      <c r="G1" s="72"/>
      <c r="H1" s="72"/>
      <c r="I1" s="72"/>
      <c r="J1" s="72"/>
    </row>
    <row r="2" spans="1:10" s="70" customFormat="1" ht="24" customHeight="1">
      <c r="A2" s="73"/>
      <c r="B2" s="73"/>
      <c r="C2" s="73"/>
      <c r="D2" s="73"/>
      <c r="E2" s="73"/>
      <c r="F2" s="73"/>
      <c r="G2" s="73"/>
      <c r="H2" s="73"/>
      <c r="I2" s="74" t="s">
        <v>1</v>
      </c>
      <c r="J2" s="74"/>
    </row>
    <row r="3" spans="1:10" ht="27" customHeight="1">
      <c r="A3" s="75" t="s">
        <v>2</v>
      </c>
      <c r="B3" s="76" t="s">
        <v>28</v>
      </c>
      <c r="C3" s="76"/>
      <c r="D3" s="76"/>
      <c r="E3" s="76" t="s">
        <v>29</v>
      </c>
      <c r="F3" s="76"/>
      <c r="G3" s="76"/>
      <c r="H3" s="76" t="s">
        <v>30</v>
      </c>
      <c r="I3" s="76"/>
      <c r="J3" s="76"/>
    </row>
    <row r="4" spans="1:10" ht="42" customHeight="1">
      <c r="A4" s="77"/>
      <c r="B4" s="76" t="s">
        <v>31</v>
      </c>
      <c r="C4" s="76" t="s">
        <v>32</v>
      </c>
      <c r="D4" s="76" t="s">
        <v>33</v>
      </c>
      <c r="E4" s="76" t="s">
        <v>31</v>
      </c>
      <c r="F4" s="76" t="s">
        <v>32</v>
      </c>
      <c r="G4" s="76" t="s">
        <v>33</v>
      </c>
      <c r="H4" s="76" t="s">
        <v>31</v>
      </c>
      <c r="I4" s="76" t="s">
        <v>32</v>
      </c>
      <c r="J4" s="76" t="s">
        <v>33</v>
      </c>
    </row>
    <row r="5" spans="1:10" ht="30" customHeight="1">
      <c r="A5" s="78" t="s">
        <v>6</v>
      </c>
      <c r="B5" s="79">
        <f>C5+D5</f>
        <v>7167.56</v>
      </c>
      <c r="C5" s="79">
        <v>4147.93</v>
      </c>
      <c r="D5" s="79">
        <v>3019.63</v>
      </c>
      <c r="E5" s="79">
        <f>F5+G5</f>
        <v>1084</v>
      </c>
      <c r="F5" s="79">
        <v>315</v>
      </c>
      <c r="G5" s="79">
        <v>768.9999999999999</v>
      </c>
      <c r="H5" s="79">
        <f>I5+J5</f>
        <v>6633.299567321001</v>
      </c>
      <c r="I5" s="79">
        <v>3794.79165</v>
      </c>
      <c r="J5" s="79">
        <v>2838.507917321</v>
      </c>
    </row>
    <row r="6" spans="1:10" ht="30" customHeight="1">
      <c r="A6" s="78" t="s">
        <v>7</v>
      </c>
      <c r="B6" s="79">
        <f>C6+D6</f>
        <v>1255.49</v>
      </c>
      <c r="C6" s="79">
        <v>1194.88</v>
      </c>
      <c r="D6" s="79">
        <v>60.61</v>
      </c>
      <c r="E6" s="79">
        <f aca="true" t="shared" si="0" ref="E6:E21">F6+G6</f>
        <v>32.9</v>
      </c>
      <c r="F6" s="79">
        <v>19.5</v>
      </c>
      <c r="G6" s="79">
        <v>13.4</v>
      </c>
      <c r="H6" s="79">
        <f aca="true" t="shared" si="1" ref="H6:H21">I6+J6</f>
        <v>1198.215</v>
      </c>
      <c r="I6" s="79">
        <v>1137.915</v>
      </c>
      <c r="J6" s="79">
        <v>60.3</v>
      </c>
    </row>
    <row r="7" spans="1:10" ht="37.5" customHeight="1">
      <c r="A7" s="78" t="s">
        <v>8</v>
      </c>
      <c r="B7" s="79">
        <f aca="true" t="shared" si="2" ref="B6:B21">C7+D7</f>
        <v>5912.07</v>
      </c>
      <c r="C7" s="79">
        <v>2953.05</v>
      </c>
      <c r="D7" s="79">
        <v>2959.02</v>
      </c>
      <c r="E7" s="79">
        <f t="shared" si="0"/>
        <v>1051.1</v>
      </c>
      <c r="F7" s="79">
        <v>295.5</v>
      </c>
      <c r="G7" s="79">
        <v>755.5999999999999</v>
      </c>
      <c r="H7" s="79">
        <f t="shared" si="1"/>
        <v>5435.084567321001</v>
      </c>
      <c r="I7" s="79">
        <v>2656.87665</v>
      </c>
      <c r="J7" s="79">
        <v>2778.207917321</v>
      </c>
    </row>
    <row r="8" spans="1:10" ht="30" customHeight="1">
      <c r="A8" s="81" t="s">
        <v>9</v>
      </c>
      <c r="B8" s="79">
        <f t="shared" si="2"/>
        <v>1484.57</v>
      </c>
      <c r="C8" s="79">
        <v>486.17</v>
      </c>
      <c r="D8" s="79">
        <v>998.4</v>
      </c>
      <c r="E8" s="79">
        <f t="shared" si="0"/>
        <v>104</v>
      </c>
      <c r="F8" s="79">
        <v>6</v>
      </c>
      <c r="G8" s="79">
        <v>98</v>
      </c>
      <c r="H8" s="79">
        <f t="shared" si="1"/>
        <v>1341.346</v>
      </c>
      <c r="I8" s="79">
        <v>442.7954</v>
      </c>
      <c r="J8" s="79">
        <v>898.5506</v>
      </c>
    </row>
    <row r="9" spans="1:10" ht="30" customHeight="1">
      <c r="A9" s="81" t="s">
        <v>10</v>
      </c>
      <c r="B9" s="79">
        <f t="shared" si="2"/>
        <v>267.68</v>
      </c>
      <c r="C9" s="79">
        <v>182.68</v>
      </c>
      <c r="D9" s="79">
        <v>85</v>
      </c>
      <c r="E9" s="79">
        <f t="shared" si="0"/>
        <v>26.5</v>
      </c>
      <c r="F9" s="79">
        <v>9</v>
      </c>
      <c r="G9" s="79">
        <v>17.5</v>
      </c>
      <c r="H9" s="79">
        <f t="shared" si="1"/>
        <v>246.7413</v>
      </c>
      <c r="I9" s="79">
        <v>162.7413</v>
      </c>
      <c r="J9" s="82">
        <v>84</v>
      </c>
    </row>
    <row r="10" spans="1:10" ht="30" customHeight="1">
      <c r="A10" s="81" t="s">
        <v>11</v>
      </c>
      <c r="B10" s="79">
        <f t="shared" si="2"/>
        <v>521.41</v>
      </c>
      <c r="C10" s="82">
        <v>258.14</v>
      </c>
      <c r="D10" s="82">
        <v>263.27</v>
      </c>
      <c r="E10" s="79">
        <f t="shared" si="0"/>
        <v>123.6</v>
      </c>
      <c r="F10" s="82">
        <v>35.3</v>
      </c>
      <c r="G10" s="82">
        <v>88.3</v>
      </c>
      <c r="H10" s="79">
        <f t="shared" si="1"/>
        <v>471.7912626653</v>
      </c>
      <c r="I10" s="82">
        <v>235.6374</v>
      </c>
      <c r="J10" s="82">
        <v>236.1538626653</v>
      </c>
    </row>
    <row r="11" spans="1:10" ht="30" customHeight="1">
      <c r="A11" s="81" t="s">
        <v>12</v>
      </c>
      <c r="B11" s="79">
        <f t="shared" si="2"/>
        <v>293.11</v>
      </c>
      <c r="C11" s="82">
        <v>169.69</v>
      </c>
      <c r="D11" s="82">
        <v>123.42</v>
      </c>
      <c r="E11" s="79">
        <f t="shared" si="0"/>
        <v>52.599999999999994</v>
      </c>
      <c r="F11" s="82">
        <v>15.3</v>
      </c>
      <c r="G11" s="82">
        <v>37.3</v>
      </c>
      <c r="H11" s="79">
        <f t="shared" si="1"/>
        <v>262.19325000000003</v>
      </c>
      <c r="I11" s="82">
        <v>143.2552</v>
      </c>
      <c r="J11" s="82">
        <v>118.93805</v>
      </c>
    </row>
    <row r="12" spans="1:10" ht="30" customHeight="1">
      <c r="A12" s="81" t="s">
        <v>13</v>
      </c>
      <c r="B12" s="79">
        <f t="shared" si="2"/>
        <v>269.90999999999997</v>
      </c>
      <c r="C12" s="82">
        <v>159.72</v>
      </c>
      <c r="D12" s="82">
        <v>110.19</v>
      </c>
      <c r="E12" s="79">
        <f t="shared" si="0"/>
        <v>65.3</v>
      </c>
      <c r="F12" s="82">
        <v>18.5</v>
      </c>
      <c r="G12" s="82">
        <v>46.8</v>
      </c>
      <c r="H12" s="80">
        <f t="shared" si="1"/>
        <v>256.57215</v>
      </c>
      <c r="I12" s="83">
        <v>147.9384</v>
      </c>
      <c r="J12" s="82">
        <v>108.63375</v>
      </c>
    </row>
    <row r="13" spans="1:10" ht="30" customHeight="1">
      <c r="A13" s="81" t="s">
        <v>14</v>
      </c>
      <c r="B13" s="79">
        <f t="shared" si="2"/>
        <v>223.32999999999998</v>
      </c>
      <c r="C13" s="82">
        <v>123.06</v>
      </c>
      <c r="D13" s="82">
        <v>100.27</v>
      </c>
      <c r="E13" s="79">
        <f t="shared" si="0"/>
        <v>17.3</v>
      </c>
      <c r="F13" s="82">
        <v>10</v>
      </c>
      <c r="G13" s="82">
        <v>7.3</v>
      </c>
      <c r="H13" s="79">
        <f t="shared" si="1"/>
        <v>209.6892607823</v>
      </c>
      <c r="I13" s="82">
        <v>112.5978</v>
      </c>
      <c r="J13" s="82">
        <v>97.0914607823</v>
      </c>
    </row>
    <row r="14" spans="1:10" ht="30" customHeight="1">
      <c r="A14" s="81" t="s">
        <v>15</v>
      </c>
      <c r="B14" s="79">
        <f t="shared" si="2"/>
        <v>480.06</v>
      </c>
      <c r="C14" s="82">
        <v>242.16</v>
      </c>
      <c r="D14" s="82">
        <v>237.9</v>
      </c>
      <c r="E14" s="79">
        <f t="shared" si="0"/>
        <v>102.3</v>
      </c>
      <c r="F14" s="82">
        <v>34.5</v>
      </c>
      <c r="G14" s="82">
        <v>67.8</v>
      </c>
      <c r="H14" s="79">
        <f t="shared" si="1"/>
        <v>435.3780081</v>
      </c>
      <c r="I14" s="82">
        <v>205.8811</v>
      </c>
      <c r="J14" s="82">
        <v>229.4969081</v>
      </c>
    </row>
    <row r="15" spans="1:10" ht="30" customHeight="1">
      <c r="A15" s="81" t="s">
        <v>16</v>
      </c>
      <c r="B15" s="79">
        <f t="shared" si="2"/>
        <v>478.15999999999997</v>
      </c>
      <c r="C15" s="82">
        <v>204.39</v>
      </c>
      <c r="D15" s="82">
        <v>273.77</v>
      </c>
      <c r="E15" s="79">
        <f t="shared" si="0"/>
        <v>118.7</v>
      </c>
      <c r="F15" s="82">
        <v>33</v>
      </c>
      <c r="G15" s="82">
        <v>85.7</v>
      </c>
      <c r="H15" s="79">
        <f t="shared" si="1"/>
        <v>445.2230715859</v>
      </c>
      <c r="I15" s="82">
        <v>184.8489</v>
      </c>
      <c r="J15" s="82">
        <v>260.3741715859</v>
      </c>
    </row>
    <row r="16" spans="1:10" ht="30" customHeight="1">
      <c r="A16" s="81" t="s">
        <v>17</v>
      </c>
      <c r="B16" s="79">
        <f t="shared" si="2"/>
        <v>434.36</v>
      </c>
      <c r="C16" s="82">
        <v>240.82</v>
      </c>
      <c r="D16" s="82">
        <v>193.54</v>
      </c>
      <c r="E16" s="79">
        <f t="shared" si="0"/>
        <v>104.1</v>
      </c>
      <c r="F16" s="82">
        <v>29.3</v>
      </c>
      <c r="G16" s="82">
        <v>74.8</v>
      </c>
      <c r="H16" s="79">
        <f t="shared" si="1"/>
        <v>401.8727591</v>
      </c>
      <c r="I16" s="82">
        <v>215.0263</v>
      </c>
      <c r="J16" s="82">
        <v>186.8464591</v>
      </c>
    </row>
    <row r="17" spans="1:10" ht="30" customHeight="1">
      <c r="A17" s="81" t="s">
        <v>18</v>
      </c>
      <c r="B17" s="79">
        <f t="shared" si="2"/>
        <v>172.04</v>
      </c>
      <c r="C17" s="82">
        <v>121.74</v>
      </c>
      <c r="D17" s="82">
        <v>50.3</v>
      </c>
      <c r="E17" s="79">
        <f t="shared" si="0"/>
        <v>37.7</v>
      </c>
      <c r="F17" s="82">
        <v>17.6</v>
      </c>
      <c r="G17" s="82">
        <v>20.1</v>
      </c>
      <c r="H17" s="79">
        <f t="shared" si="1"/>
        <v>166.51170000000002</v>
      </c>
      <c r="I17" s="82">
        <v>116.5117</v>
      </c>
      <c r="J17" s="82">
        <v>50</v>
      </c>
    </row>
    <row r="18" spans="1:10" ht="30" customHeight="1">
      <c r="A18" s="81" t="s">
        <v>19</v>
      </c>
      <c r="B18" s="79">
        <f t="shared" si="2"/>
        <v>456.78</v>
      </c>
      <c r="C18" s="82">
        <v>278.12</v>
      </c>
      <c r="D18" s="82">
        <v>178.66</v>
      </c>
      <c r="E18" s="79">
        <f t="shared" si="0"/>
        <v>111.3</v>
      </c>
      <c r="F18" s="82">
        <v>29.3</v>
      </c>
      <c r="G18" s="82">
        <v>82</v>
      </c>
      <c r="H18" s="79">
        <f t="shared" si="1"/>
        <v>426.23154999999997</v>
      </c>
      <c r="I18" s="82">
        <v>254.9458</v>
      </c>
      <c r="J18" s="82">
        <v>171.28575</v>
      </c>
    </row>
    <row r="19" spans="1:10" ht="30" customHeight="1">
      <c r="A19" s="81" t="s">
        <v>20</v>
      </c>
      <c r="B19" s="79">
        <f t="shared" si="2"/>
        <v>351.46000000000004</v>
      </c>
      <c r="C19" s="82">
        <v>245.36</v>
      </c>
      <c r="D19" s="82">
        <v>106.1</v>
      </c>
      <c r="E19" s="79">
        <f t="shared" si="0"/>
        <v>81.3</v>
      </c>
      <c r="F19" s="82">
        <v>31</v>
      </c>
      <c r="G19" s="82">
        <v>50.3</v>
      </c>
      <c r="H19" s="79">
        <f t="shared" si="1"/>
        <v>337.5154550875</v>
      </c>
      <c r="I19" s="82">
        <v>234.3797</v>
      </c>
      <c r="J19" s="82">
        <v>103.1357550875</v>
      </c>
    </row>
    <row r="20" spans="1:10" ht="30" customHeight="1">
      <c r="A20" s="81" t="s">
        <v>21</v>
      </c>
      <c r="B20" s="79">
        <f t="shared" si="2"/>
        <v>205.99</v>
      </c>
      <c r="C20" s="82">
        <v>87.39</v>
      </c>
      <c r="D20" s="82">
        <v>118.6</v>
      </c>
      <c r="E20" s="79">
        <f t="shared" si="0"/>
        <v>42.099999999999994</v>
      </c>
      <c r="F20" s="82">
        <v>10.2</v>
      </c>
      <c r="G20" s="82">
        <v>31.9</v>
      </c>
      <c r="H20" s="79">
        <f t="shared" si="1"/>
        <v>191.41559999999998</v>
      </c>
      <c r="I20" s="82">
        <v>75.30745</v>
      </c>
      <c r="J20" s="82">
        <v>116.10815</v>
      </c>
    </row>
    <row r="21" spans="1:10" ht="30" customHeight="1">
      <c r="A21" s="81" t="s">
        <v>22</v>
      </c>
      <c r="B21" s="79">
        <f t="shared" si="2"/>
        <v>273.21000000000004</v>
      </c>
      <c r="C21" s="82">
        <v>153.61</v>
      </c>
      <c r="D21" s="82">
        <v>119.6</v>
      </c>
      <c r="E21" s="79">
        <f t="shared" si="0"/>
        <v>64.3</v>
      </c>
      <c r="F21" s="82">
        <v>16.5</v>
      </c>
      <c r="G21" s="82">
        <v>47.8</v>
      </c>
      <c r="H21" s="79">
        <f t="shared" si="1"/>
        <v>242.60320000000002</v>
      </c>
      <c r="I21" s="82">
        <v>125.0102</v>
      </c>
      <c r="J21" s="82">
        <v>117.593</v>
      </c>
    </row>
  </sheetData>
  <sheetProtection/>
  <mergeCells count="6">
    <mergeCell ref="A1:J1"/>
    <mergeCell ref="I2:J2"/>
    <mergeCell ref="B3:D3"/>
    <mergeCell ref="E3:G3"/>
    <mergeCell ref="H3:J3"/>
    <mergeCell ref="A3:A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21"/>
  <sheetViews>
    <sheetView showZeros="0" zoomScale="110" zoomScaleNormal="110" zoomScaleSheetLayoutView="100" workbookViewId="0" topLeftCell="A1">
      <selection activeCell="L10" sqref="L10"/>
    </sheetView>
  </sheetViews>
  <sheetFormatPr defaultColWidth="8.00390625" defaultRowHeight="14.25"/>
  <cols>
    <col min="1" max="16384" width="8.00390625" style="71" customWidth="1"/>
  </cols>
  <sheetData>
    <row r="1" spans="1:10" ht="60.75" customHeight="1">
      <c r="A1" s="72" t="s">
        <v>34</v>
      </c>
      <c r="B1" s="72"/>
      <c r="C1" s="72"/>
      <c r="D1" s="72"/>
      <c r="E1" s="72"/>
      <c r="F1" s="72"/>
      <c r="G1" s="72"/>
      <c r="H1" s="72"/>
      <c r="I1" s="72"/>
      <c r="J1" s="72"/>
    </row>
    <row r="2" spans="1:10" s="70" customFormat="1" ht="24" customHeight="1">
      <c r="A2" s="73"/>
      <c r="B2" s="73"/>
      <c r="C2" s="73"/>
      <c r="D2" s="73"/>
      <c r="E2" s="73"/>
      <c r="F2" s="73"/>
      <c r="G2" s="73"/>
      <c r="H2" s="74" t="s">
        <v>1</v>
      </c>
      <c r="I2" s="74"/>
      <c r="J2" s="74"/>
    </row>
    <row r="3" spans="1:10" ht="27" customHeight="1">
      <c r="A3" s="75" t="s">
        <v>2</v>
      </c>
      <c r="B3" s="76" t="s">
        <v>35</v>
      </c>
      <c r="C3" s="76"/>
      <c r="D3" s="76"/>
      <c r="E3" s="76" t="s">
        <v>36</v>
      </c>
      <c r="F3" s="76"/>
      <c r="G3" s="76"/>
      <c r="H3" s="76" t="s">
        <v>37</v>
      </c>
      <c r="I3" s="76"/>
      <c r="J3" s="76"/>
    </row>
    <row r="4" spans="1:10" ht="42" customHeight="1">
      <c r="A4" s="77"/>
      <c r="B4" s="76" t="s">
        <v>31</v>
      </c>
      <c r="C4" s="76" t="s">
        <v>38</v>
      </c>
      <c r="D4" s="76" t="s">
        <v>39</v>
      </c>
      <c r="E4" s="76" t="s">
        <v>40</v>
      </c>
      <c r="F4" s="76" t="s">
        <v>41</v>
      </c>
      <c r="G4" s="76" t="s">
        <v>42</v>
      </c>
      <c r="H4" s="76" t="s">
        <v>40</v>
      </c>
      <c r="I4" s="76" t="s">
        <v>41</v>
      </c>
      <c r="J4" s="76" t="s">
        <v>42</v>
      </c>
    </row>
    <row r="5" spans="1:10" ht="30" customHeight="1">
      <c r="A5" s="78" t="s">
        <v>6</v>
      </c>
      <c r="B5" s="79">
        <f>C5+D5</f>
        <v>1456.4</v>
      </c>
      <c r="C5" s="79">
        <v>1063</v>
      </c>
      <c r="D5" s="79">
        <v>393.4</v>
      </c>
      <c r="E5" s="80">
        <f>F5+G5</f>
        <v>1063</v>
      </c>
      <c r="F5" s="79">
        <f>F6+F7</f>
        <v>297</v>
      </c>
      <c r="G5" s="79">
        <f>G6+G7</f>
        <v>765.9999999999999</v>
      </c>
      <c r="H5" s="79">
        <f>I5+J5</f>
        <v>393.40000000000003</v>
      </c>
      <c r="I5" s="79">
        <f>I6+I7</f>
        <v>292.70000000000005</v>
      </c>
      <c r="J5" s="79">
        <f>J6+J7</f>
        <v>100.69999999999999</v>
      </c>
    </row>
    <row r="6" spans="1:10" ht="30" customHeight="1">
      <c r="A6" s="78" t="s">
        <v>7</v>
      </c>
      <c r="B6" s="79">
        <f aca="true" t="shared" si="0" ref="B6:B21">C6+D6</f>
        <v>100.30000000000001</v>
      </c>
      <c r="C6" s="79">
        <v>32.9</v>
      </c>
      <c r="D6" s="79">
        <v>67.4</v>
      </c>
      <c r="E6" s="80">
        <f aca="true" t="shared" si="1" ref="E6:E21">F6+G6</f>
        <v>32.9</v>
      </c>
      <c r="F6" s="79">
        <v>19.5</v>
      </c>
      <c r="G6" s="79">
        <v>13.4</v>
      </c>
      <c r="H6" s="79">
        <f aca="true" t="shared" si="2" ref="H6:H21">I6+J6</f>
        <v>67.4</v>
      </c>
      <c r="I6" s="79">
        <v>67.4</v>
      </c>
      <c r="J6" s="79">
        <v>0</v>
      </c>
    </row>
    <row r="7" spans="1:10" ht="37.5" customHeight="1">
      <c r="A7" s="78" t="s">
        <v>8</v>
      </c>
      <c r="B7" s="79">
        <f t="shared" si="0"/>
        <v>1356.1</v>
      </c>
      <c r="C7" s="79">
        <v>1030.1</v>
      </c>
      <c r="D7" s="79">
        <v>326</v>
      </c>
      <c r="E7" s="80">
        <f t="shared" si="1"/>
        <v>1030.1</v>
      </c>
      <c r="F7" s="79">
        <f>SUM(F8:F21)</f>
        <v>277.5</v>
      </c>
      <c r="G7" s="79">
        <f>SUM(G8:G21)</f>
        <v>752.5999999999999</v>
      </c>
      <c r="H7" s="79">
        <f t="shared" si="2"/>
        <v>326</v>
      </c>
      <c r="I7" s="79">
        <f>SUM(I8:I21)</f>
        <v>225.3</v>
      </c>
      <c r="J7" s="79">
        <f>SUM(J8:J21)</f>
        <v>100.69999999999999</v>
      </c>
    </row>
    <row r="8" spans="1:10" ht="30" customHeight="1">
      <c r="A8" s="81" t="s">
        <v>9</v>
      </c>
      <c r="B8" s="79">
        <f t="shared" si="0"/>
        <v>284.91999999999996</v>
      </c>
      <c r="C8" s="79">
        <v>102.72</v>
      </c>
      <c r="D8" s="79">
        <v>182.2</v>
      </c>
      <c r="E8" s="79">
        <f t="shared" si="1"/>
        <v>102.72</v>
      </c>
      <c r="F8" s="79">
        <v>4.72</v>
      </c>
      <c r="G8" s="79">
        <v>98</v>
      </c>
      <c r="H8" s="79">
        <f t="shared" si="2"/>
        <v>182.2</v>
      </c>
      <c r="I8" s="79">
        <v>98.6</v>
      </c>
      <c r="J8" s="79">
        <v>83.6</v>
      </c>
    </row>
    <row r="9" spans="1:10" ht="30" customHeight="1">
      <c r="A9" s="81" t="s">
        <v>10</v>
      </c>
      <c r="B9" s="79">
        <f t="shared" si="0"/>
        <v>33.8</v>
      </c>
      <c r="C9" s="79">
        <v>25.4</v>
      </c>
      <c r="D9" s="79">
        <v>8.4</v>
      </c>
      <c r="E9" s="79">
        <f t="shared" si="1"/>
        <v>25.4</v>
      </c>
      <c r="F9" s="79">
        <v>7.9</v>
      </c>
      <c r="G9" s="79">
        <v>17.5</v>
      </c>
      <c r="H9" s="79">
        <f t="shared" si="2"/>
        <v>8.4</v>
      </c>
      <c r="I9" s="79">
        <v>8.4</v>
      </c>
      <c r="J9" s="82">
        <v>0</v>
      </c>
    </row>
    <row r="10" spans="1:10" ht="30" customHeight="1">
      <c r="A10" s="81" t="s">
        <v>11</v>
      </c>
      <c r="B10" s="79">
        <f t="shared" si="0"/>
        <v>134.69</v>
      </c>
      <c r="C10" s="82">
        <v>121.79</v>
      </c>
      <c r="D10" s="82">
        <v>12.9</v>
      </c>
      <c r="E10" s="79">
        <f t="shared" si="1"/>
        <v>121.78999999999999</v>
      </c>
      <c r="F10" s="82">
        <v>33.99</v>
      </c>
      <c r="G10" s="82">
        <v>87.8</v>
      </c>
      <c r="H10" s="79">
        <f t="shared" si="2"/>
        <v>17.4</v>
      </c>
      <c r="I10" s="82">
        <v>12.9</v>
      </c>
      <c r="J10" s="83">
        <v>4.5</v>
      </c>
    </row>
    <row r="11" spans="1:10" ht="30" customHeight="1">
      <c r="A11" s="81" t="s">
        <v>12</v>
      </c>
      <c r="B11" s="79">
        <f t="shared" si="0"/>
        <v>56.3</v>
      </c>
      <c r="C11" s="82">
        <v>49.9</v>
      </c>
      <c r="D11" s="82">
        <v>6.4</v>
      </c>
      <c r="E11" s="79">
        <f t="shared" si="1"/>
        <v>49.9</v>
      </c>
      <c r="F11" s="82">
        <v>12.9</v>
      </c>
      <c r="G11" s="82">
        <v>37</v>
      </c>
      <c r="H11" s="79">
        <f t="shared" si="2"/>
        <v>6.4</v>
      </c>
      <c r="I11" s="82">
        <v>6.4</v>
      </c>
      <c r="J11" s="82">
        <v>0</v>
      </c>
    </row>
    <row r="12" spans="1:10" ht="30" customHeight="1">
      <c r="A12" s="81" t="s">
        <v>13</v>
      </c>
      <c r="B12" s="79">
        <f t="shared" si="0"/>
        <v>76.1</v>
      </c>
      <c r="C12" s="82">
        <v>65.3</v>
      </c>
      <c r="D12" s="82">
        <v>10.8</v>
      </c>
      <c r="E12" s="79">
        <f t="shared" si="1"/>
        <v>65.3</v>
      </c>
      <c r="F12" s="82">
        <v>18.5</v>
      </c>
      <c r="G12" s="82">
        <v>46.8</v>
      </c>
      <c r="H12" s="79">
        <f t="shared" si="2"/>
        <v>6.3</v>
      </c>
      <c r="I12" s="82">
        <v>6.3</v>
      </c>
      <c r="J12" s="83">
        <v>0</v>
      </c>
    </row>
    <row r="13" spans="1:10" ht="30" customHeight="1">
      <c r="A13" s="81" t="s">
        <v>14</v>
      </c>
      <c r="B13" s="79">
        <f t="shared" si="0"/>
        <v>19.9</v>
      </c>
      <c r="C13" s="82">
        <v>16</v>
      </c>
      <c r="D13" s="82">
        <v>3.9</v>
      </c>
      <c r="E13" s="79">
        <f t="shared" si="1"/>
        <v>16</v>
      </c>
      <c r="F13" s="82">
        <v>9</v>
      </c>
      <c r="G13" s="82">
        <v>7</v>
      </c>
      <c r="H13" s="79">
        <f t="shared" si="2"/>
        <v>3.9</v>
      </c>
      <c r="I13" s="82">
        <v>3.9</v>
      </c>
      <c r="J13" s="82">
        <v>0</v>
      </c>
    </row>
    <row r="14" spans="1:10" ht="30" customHeight="1">
      <c r="A14" s="81" t="s">
        <v>15</v>
      </c>
      <c r="B14" s="79">
        <f t="shared" si="0"/>
        <v>132.11</v>
      </c>
      <c r="C14" s="82">
        <v>100.11</v>
      </c>
      <c r="D14" s="82">
        <v>32</v>
      </c>
      <c r="E14" s="79">
        <f t="shared" si="1"/>
        <v>100.11</v>
      </c>
      <c r="F14" s="82">
        <v>32.31</v>
      </c>
      <c r="G14" s="82">
        <v>67.8</v>
      </c>
      <c r="H14" s="79">
        <f t="shared" si="2"/>
        <v>32</v>
      </c>
      <c r="I14" s="82">
        <v>26.7</v>
      </c>
      <c r="J14" s="82">
        <v>5.3</v>
      </c>
    </row>
    <row r="15" spans="1:10" ht="30" customHeight="1">
      <c r="A15" s="81" t="s">
        <v>16</v>
      </c>
      <c r="B15" s="79">
        <f t="shared" si="0"/>
        <v>133.5</v>
      </c>
      <c r="C15" s="82">
        <v>118.7</v>
      </c>
      <c r="D15" s="82">
        <v>14.8</v>
      </c>
      <c r="E15" s="79">
        <f t="shared" si="1"/>
        <v>118.7</v>
      </c>
      <c r="F15" s="82">
        <v>33</v>
      </c>
      <c r="G15" s="82">
        <v>85.7</v>
      </c>
      <c r="H15" s="79">
        <f t="shared" si="2"/>
        <v>14.8</v>
      </c>
      <c r="I15" s="82">
        <v>11.1</v>
      </c>
      <c r="J15" s="82">
        <v>3.7</v>
      </c>
    </row>
    <row r="16" spans="1:10" ht="30" customHeight="1">
      <c r="A16" s="81" t="s">
        <v>17</v>
      </c>
      <c r="B16" s="79">
        <f t="shared" si="0"/>
        <v>117.18</v>
      </c>
      <c r="C16" s="82">
        <v>98.78</v>
      </c>
      <c r="D16" s="82">
        <v>18.4</v>
      </c>
      <c r="E16" s="79">
        <f t="shared" si="1"/>
        <v>98.78</v>
      </c>
      <c r="F16" s="82">
        <v>24.48</v>
      </c>
      <c r="G16" s="82">
        <v>74.3</v>
      </c>
      <c r="H16" s="79">
        <f t="shared" si="2"/>
        <v>18.4</v>
      </c>
      <c r="I16" s="82">
        <v>18.4</v>
      </c>
      <c r="J16" s="82">
        <v>0</v>
      </c>
    </row>
    <row r="17" spans="1:10" ht="30" customHeight="1">
      <c r="A17" s="81" t="s">
        <v>18</v>
      </c>
      <c r="B17" s="79">
        <f t="shared" si="0"/>
        <v>41.5</v>
      </c>
      <c r="C17" s="82">
        <v>36.3</v>
      </c>
      <c r="D17" s="82">
        <v>5.2</v>
      </c>
      <c r="E17" s="79">
        <f t="shared" si="1"/>
        <v>36.3</v>
      </c>
      <c r="F17" s="82">
        <v>16.5</v>
      </c>
      <c r="G17" s="82">
        <v>19.8</v>
      </c>
      <c r="H17" s="79">
        <f t="shared" si="2"/>
        <v>5.2</v>
      </c>
      <c r="I17" s="82">
        <v>5.2</v>
      </c>
      <c r="J17" s="82">
        <v>0</v>
      </c>
    </row>
    <row r="18" spans="1:10" ht="30" customHeight="1">
      <c r="A18" s="81" t="s">
        <v>19</v>
      </c>
      <c r="B18" s="79">
        <f t="shared" si="0"/>
        <v>119.2</v>
      </c>
      <c r="C18" s="82">
        <v>109.5</v>
      </c>
      <c r="D18" s="82">
        <v>9.7</v>
      </c>
      <c r="E18" s="79">
        <f t="shared" si="1"/>
        <v>109.5</v>
      </c>
      <c r="F18" s="82">
        <v>28</v>
      </c>
      <c r="G18" s="82">
        <v>81.5</v>
      </c>
      <c r="H18" s="79">
        <f t="shared" si="2"/>
        <v>9.7</v>
      </c>
      <c r="I18" s="82">
        <v>7.1</v>
      </c>
      <c r="J18" s="82">
        <v>2.6</v>
      </c>
    </row>
    <row r="19" spans="1:10" ht="30" customHeight="1">
      <c r="A19" s="81" t="s">
        <v>20</v>
      </c>
      <c r="B19" s="79">
        <f t="shared" si="0"/>
        <v>86.9</v>
      </c>
      <c r="C19" s="82">
        <v>80.5</v>
      </c>
      <c r="D19" s="82">
        <v>6.4</v>
      </c>
      <c r="E19" s="79">
        <f t="shared" si="1"/>
        <v>80.5</v>
      </c>
      <c r="F19" s="82">
        <v>30.5</v>
      </c>
      <c r="G19" s="82">
        <v>50</v>
      </c>
      <c r="H19" s="79">
        <f t="shared" si="2"/>
        <v>6.4</v>
      </c>
      <c r="I19" s="82">
        <v>5.4</v>
      </c>
      <c r="J19" s="82">
        <v>1</v>
      </c>
    </row>
    <row r="20" spans="1:10" ht="30" customHeight="1">
      <c r="A20" s="81" t="s">
        <v>21</v>
      </c>
      <c r="B20" s="79">
        <f t="shared" si="0"/>
        <v>45.49999999999999</v>
      </c>
      <c r="C20" s="82">
        <v>42.099999999999994</v>
      </c>
      <c r="D20" s="82">
        <v>3.4</v>
      </c>
      <c r="E20" s="79">
        <f t="shared" si="1"/>
        <v>42.099999999999994</v>
      </c>
      <c r="F20" s="82">
        <v>10.2</v>
      </c>
      <c r="G20" s="82">
        <v>31.9</v>
      </c>
      <c r="H20" s="79">
        <f t="shared" si="2"/>
        <v>3.4</v>
      </c>
      <c r="I20" s="82">
        <v>3.4</v>
      </c>
      <c r="J20" s="82">
        <v>0</v>
      </c>
    </row>
    <row r="21" spans="1:10" ht="30" customHeight="1">
      <c r="A21" s="81" t="s">
        <v>22</v>
      </c>
      <c r="B21" s="79">
        <f t="shared" si="0"/>
        <v>74.5</v>
      </c>
      <c r="C21" s="82">
        <v>63</v>
      </c>
      <c r="D21" s="82">
        <v>11.5</v>
      </c>
      <c r="E21" s="79">
        <f t="shared" si="1"/>
        <v>63</v>
      </c>
      <c r="F21" s="82">
        <v>15.5</v>
      </c>
      <c r="G21" s="82">
        <v>47.5</v>
      </c>
      <c r="H21" s="79">
        <f t="shared" si="2"/>
        <v>11.5</v>
      </c>
      <c r="I21" s="82">
        <v>11.5</v>
      </c>
      <c r="J21" s="82">
        <v>0</v>
      </c>
    </row>
  </sheetData>
  <sheetProtection/>
  <mergeCells count="6">
    <mergeCell ref="A1:J1"/>
    <mergeCell ref="H2:J2"/>
    <mergeCell ref="B3:D3"/>
    <mergeCell ref="E3:G3"/>
    <mergeCell ref="H3:J3"/>
    <mergeCell ref="A3:A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26"/>
  <sheetViews>
    <sheetView showZeros="0" zoomScaleSheetLayoutView="100" workbookViewId="0" topLeftCell="A1">
      <selection activeCell="A1" sqref="A1:O1"/>
    </sheetView>
  </sheetViews>
  <sheetFormatPr defaultColWidth="9.00390625" defaultRowHeight="14.25"/>
  <cols>
    <col min="1" max="1" width="7.125" style="0" customWidth="1"/>
    <col min="4" max="15" width="11.625" style="0" customWidth="1"/>
  </cols>
  <sheetData>
    <row r="1" spans="1:16" s="1" customFormat="1" ht="45" customHeight="1">
      <c r="A1" s="55" t="s">
        <v>43</v>
      </c>
      <c r="B1" s="55"/>
      <c r="C1" s="55"/>
      <c r="D1" s="55"/>
      <c r="E1" s="55"/>
      <c r="F1" s="55"/>
      <c r="G1" s="55"/>
      <c r="H1" s="55"/>
      <c r="I1" s="55"/>
      <c r="J1" s="55"/>
      <c r="K1" s="55"/>
      <c r="L1" s="55"/>
      <c r="M1" s="55"/>
      <c r="N1" s="55"/>
      <c r="O1" s="55"/>
      <c r="P1" s="66"/>
    </row>
    <row r="2" spans="1:16" s="19" customFormat="1" ht="21" customHeight="1">
      <c r="A2" s="56"/>
      <c r="B2" s="56"/>
      <c r="C2" s="56"/>
      <c r="D2" s="56"/>
      <c r="E2" s="56"/>
      <c r="F2" s="56"/>
      <c r="G2" s="56"/>
      <c r="H2" s="56"/>
      <c r="I2" s="56"/>
      <c r="J2" s="56"/>
      <c r="K2" s="56"/>
      <c r="L2" s="67"/>
      <c r="M2" s="67"/>
      <c r="N2" s="68" t="s">
        <v>1</v>
      </c>
      <c r="O2" s="68"/>
      <c r="P2" s="69"/>
    </row>
    <row r="3" spans="1:15" ht="33" customHeight="1">
      <c r="A3" s="57" t="s">
        <v>44</v>
      </c>
      <c r="B3" s="58"/>
      <c r="C3" s="59"/>
      <c r="D3" s="60" t="s">
        <v>45</v>
      </c>
      <c r="E3" s="60"/>
      <c r="F3" s="60"/>
      <c r="G3" s="60" t="s">
        <v>38</v>
      </c>
      <c r="H3" s="60"/>
      <c r="I3" s="60"/>
      <c r="J3" s="60" t="s">
        <v>46</v>
      </c>
      <c r="K3" s="60"/>
      <c r="L3" s="60"/>
      <c r="M3" s="60" t="s">
        <v>39</v>
      </c>
      <c r="N3" s="60"/>
      <c r="O3" s="60"/>
    </row>
    <row r="4" spans="1:15" ht="19.5" customHeight="1">
      <c r="A4" s="61"/>
      <c r="B4" s="62"/>
      <c r="C4" s="63"/>
      <c r="D4" s="60" t="s">
        <v>31</v>
      </c>
      <c r="E4" s="60" t="s">
        <v>47</v>
      </c>
      <c r="F4" s="60" t="s">
        <v>48</v>
      </c>
      <c r="G4" s="60" t="s">
        <v>31</v>
      </c>
      <c r="H4" s="60" t="s">
        <v>47</v>
      </c>
      <c r="I4" s="60" t="s">
        <v>48</v>
      </c>
      <c r="J4" s="60" t="s">
        <v>31</v>
      </c>
      <c r="K4" s="60" t="s">
        <v>47</v>
      </c>
      <c r="L4" s="60" t="s">
        <v>48</v>
      </c>
      <c r="M4" s="60" t="s">
        <v>31</v>
      </c>
      <c r="N4" s="60" t="s">
        <v>47</v>
      </c>
      <c r="O4" s="60" t="s">
        <v>48</v>
      </c>
    </row>
    <row r="5" spans="1:15" ht="19.5" customHeight="1">
      <c r="A5" s="64" t="s">
        <v>40</v>
      </c>
      <c r="B5" s="64" t="s">
        <v>49</v>
      </c>
      <c r="C5" s="64"/>
      <c r="D5" s="65">
        <v>1456.4</v>
      </c>
      <c r="E5" s="65">
        <v>589.7</v>
      </c>
      <c r="F5" s="65">
        <v>866.7</v>
      </c>
      <c r="G5" s="65">
        <v>1063</v>
      </c>
      <c r="H5" s="65">
        <v>297</v>
      </c>
      <c r="I5" s="65">
        <v>766</v>
      </c>
      <c r="J5" s="65"/>
      <c r="K5" s="65"/>
      <c r="L5" s="65"/>
      <c r="M5" s="65">
        <v>393.4</v>
      </c>
      <c r="N5" s="65">
        <v>292.7</v>
      </c>
      <c r="O5" s="65">
        <v>100.7</v>
      </c>
    </row>
    <row r="6" spans="1:15" ht="19.5" customHeight="1">
      <c r="A6" s="64"/>
      <c r="B6" s="64" t="s">
        <v>50</v>
      </c>
      <c r="C6" s="64"/>
      <c r="D6" s="65">
        <v>3.36</v>
      </c>
      <c r="E6" s="65">
        <v>3.28</v>
      </c>
      <c r="F6" s="65">
        <v>3.42</v>
      </c>
      <c r="G6" s="65">
        <v>3.41</v>
      </c>
      <c r="H6" s="65">
        <v>3.33</v>
      </c>
      <c r="I6" s="65">
        <v>3.44</v>
      </c>
      <c r="J6" s="65"/>
      <c r="K6" s="65"/>
      <c r="L6" s="65"/>
      <c r="M6" s="65">
        <v>3.24</v>
      </c>
      <c r="N6" s="65">
        <v>3.23</v>
      </c>
      <c r="O6" s="65">
        <v>3.26</v>
      </c>
    </row>
    <row r="7" spans="1:15" ht="19.5" customHeight="1">
      <c r="A7" s="64" t="s">
        <v>51</v>
      </c>
      <c r="B7" s="64" t="s">
        <v>49</v>
      </c>
      <c r="C7" s="64"/>
      <c r="D7" s="65">
        <v>0</v>
      </c>
      <c r="E7" s="65">
        <v>0</v>
      </c>
      <c r="F7" s="65">
        <v>0</v>
      </c>
      <c r="G7" s="65">
        <v>0</v>
      </c>
      <c r="H7" s="65">
        <v>0</v>
      </c>
      <c r="I7" s="65">
        <v>0</v>
      </c>
      <c r="J7" s="65"/>
      <c r="K7" s="65"/>
      <c r="L7" s="65"/>
      <c r="M7" s="65">
        <v>0</v>
      </c>
      <c r="N7" s="65">
        <v>0</v>
      </c>
      <c r="O7" s="65">
        <v>0</v>
      </c>
    </row>
    <row r="8" spans="1:15" ht="19.5" customHeight="1">
      <c r="A8" s="64"/>
      <c r="B8" s="64" t="s">
        <v>50</v>
      </c>
      <c r="C8" s="64"/>
      <c r="D8" s="65">
        <v>0</v>
      </c>
      <c r="E8" s="65">
        <v>0</v>
      </c>
      <c r="F8" s="65">
        <v>0</v>
      </c>
      <c r="G8" s="65">
        <v>0</v>
      </c>
      <c r="H8" s="65">
        <v>0</v>
      </c>
      <c r="I8" s="65">
        <v>0</v>
      </c>
      <c r="J8" s="65"/>
      <c r="K8" s="65"/>
      <c r="L8" s="65"/>
      <c r="M8" s="65">
        <v>0</v>
      </c>
      <c r="N8" s="65">
        <v>0</v>
      </c>
      <c r="O8" s="65">
        <v>0</v>
      </c>
    </row>
    <row r="9" spans="1:15" ht="19.5" customHeight="1">
      <c r="A9" s="64" t="s">
        <v>52</v>
      </c>
      <c r="B9" s="64" t="s">
        <v>49</v>
      </c>
      <c r="C9" s="64"/>
      <c r="D9" s="65">
        <v>0</v>
      </c>
      <c r="E9" s="65">
        <v>0</v>
      </c>
      <c r="F9" s="65">
        <v>0</v>
      </c>
      <c r="G9" s="65">
        <v>0</v>
      </c>
      <c r="H9" s="65">
        <v>0</v>
      </c>
      <c r="I9" s="65">
        <v>0</v>
      </c>
      <c r="J9" s="65"/>
      <c r="K9" s="65"/>
      <c r="L9" s="65"/>
      <c r="M9" s="65">
        <v>0</v>
      </c>
      <c r="N9" s="65">
        <v>0</v>
      </c>
      <c r="O9" s="65">
        <v>0</v>
      </c>
    </row>
    <row r="10" spans="1:15" ht="19.5" customHeight="1">
      <c r="A10" s="64"/>
      <c r="B10" s="64" t="s">
        <v>50</v>
      </c>
      <c r="C10" s="64"/>
      <c r="D10" s="65">
        <v>0</v>
      </c>
      <c r="E10" s="65">
        <v>0</v>
      </c>
      <c r="F10" s="65">
        <v>0</v>
      </c>
      <c r="G10" s="65">
        <v>0</v>
      </c>
      <c r="H10" s="65">
        <v>0</v>
      </c>
      <c r="I10" s="65">
        <v>0</v>
      </c>
      <c r="J10" s="65"/>
      <c r="K10" s="65"/>
      <c r="L10" s="65"/>
      <c r="M10" s="65">
        <v>0</v>
      </c>
      <c r="N10" s="65">
        <v>0</v>
      </c>
      <c r="O10" s="65">
        <v>0</v>
      </c>
    </row>
    <row r="11" spans="1:15" ht="19.5" customHeight="1">
      <c r="A11" s="64" t="s">
        <v>53</v>
      </c>
      <c r="B11" s="64" t="s">
        <v>49</v>
      </c>
      <c r="C11" s="64"/>
      <c r="D11" s="65">
        <v>28.9</v>
      </c>
      <c r="E11" s="65">
        <v>28.9</v>
      </c>
      <c r="F11" s="65">
        <v>0</v>
      </c>
      <c r="G11" s="65">
        <v>10.7</v>
      </c>
      <c r="H11" s="65">
        <v>10.7</v>
      </c>
      <c r="I11" s="65">
        <v>0</v>
      </c>
      <c r="J11" s="65"/>
      <c r="K11" s="65"/>
      <c r="L11" s="65"/>
      <c r="M11" s="65">
        <v>18.2</v>
      </c>
      <c r="N11" s="65">
        <v>18.2</v>
      </c>
      <c r="O11" s="65">
        <v>0</v>
      </c>
    </row>
    <row r="12" spans="1:15" ht="19.5" customHeight="1">
      <c r="A12" s="64"/>
      <c r="B12" s="64" t="s">
        <v>50</v>
      </c>
      <c r="C12" s="64"/>
      <c r="D12" s="65">
        <v>2.89</v>
      </c>
      <c r="E12" s="65">
        <v>2.89</v>
      </c>
      <c r="F12" s="65">
        <v>0</v>
      </c>
      <c r="G12" s="65">
        <v>2.96</v>
      </c>
      <c r="H12" s="65">
        <v>2.96</v>
      </c>
      <c r="I12" s="65">
        <v>0</v>
      </c>
      <c r="J12" s="65"/>
      <c r="K12" s="65"/>
      <c r="L12" s="65"/>
      <c r="M12" s="65">
        <v>2.85</v>
      </c>
      <c r="N12" s="65">
        <v>2.85</v>
      </c>
      <c r="O12" s="65">
        <v>0</v>
      </c>
    </row>
    <row r="13" spans="1:15" ht="19.5" customHeight="1">
      <c r="A13" s="64" t="s">
        <v>54</v>
      </c>
      <c r="B13" s="64" t="s">
        <v>49</v>
      </c>
      <c r="C13" s="64"/>
      <c r="D13" s="65">
        <v>93</v>
      </c>
      <c r="E13" s="65">
        <v>93</v>
      </c>
      <c r="F13" s="65">
        <v>0</v>
      </c>
      <c r="G13" s="65">
        <v>5.5</v>
      </c>
      <c r="H13" s="65">
        <v>5.5</v>
      </c>
      <c r="I13" s="65">
        <v>0</v>
      </c>
      <c r="J13" s="65"/>
      <c r="K13" s="65"/>
      <c r="L13" s="65"/>
      <c r="M13" s="65">
        <v>87.5</v>
      </c>
      <c r="N13" s="65">
        <v>87.5</v>
      </c>
      <c r="O13" s="65">
        <v>0</v>
      </c>
    </row>
    <row r="14" spans="1:15" ht="19.5" customHeight="1">
      <c r="A14" s="64"/>
      <c r="B14" s="64" t="s">
        <v>50</v>
      </c>
      <c r="C14" s="64"/>
      <c r="D14" s="65">
        <v>3.29</v>
      </c>
      <c r="E14" s="65">
        <v>3.29</v>
      </c>
      <c r="F14" s="65">
        <v>0</v>
      </c>
      <c r="G14" s="65">
        <v>3.19</v>
      </c>
      <c r="H14" s="65">
        <v>3.19</v>
      </c>
      <c r="I14" s="65">
        <v>0</v>
      </c>
      <c r="J14" s="65"/>
      <c r="K14" s="65"/>
      <c r="L14" s="65"/>
      <c r="M14" s="65">
        <v>3.3</v>
      </c>
      <c r="N14" s="65">
        <v>3.3</v>
      </c>
      <c r="O14" s="65">
        <v>0</v>
      </c>
    </row>
    <row r="15" spans="1:15" ht="19.5" customHeight="1">
      <c r="A15" s="64" t="s">
        <v>55</v>
      </c>
      <c r="B15" s="64" t="s">
        <v>49</v>
      </c>
      <c r="C15" s="64"/>
      <c r="D15" s="65">
        <v>225.3</v>
      </c>
      <c r="E15" s="65">
        <v>214.5</v>
      </c>
      <c r="F15" s="65">
        <v>10.8</v>
      </c>
      <c r="G15" s="65">
        <v>91.3</v>
      </c>
      <c r="H15" s="65">
        <v>80.5</v>
      </c>
      <c r="I15" s="65">
        <v>10.8</v>
      </c>
      <c r="J15" s="65"/>
      <c r="K15" s="65"/>
      <c r="L15" s="65"/>
      <c r="M15" s="65">
        <v>134</v>
      </c>
      <c r="N15" s="65">
        <v>134</v>
      </c>
      <c r="O15" s="65">
        <v>0</v>
      </c>
    </row>
    <row r="16" spans="1:15" ht="19.5" customHeight="1">
      <c r="A16" s="64"/>
      <c r="B16" s="64" t="s">
        <v>50</v>
      </c>
      <c r="C16" s="64"/>
      <c r="D16" s="65">
        <v>3.17</v>
      </c>
      <c r="E16" s="65">
        <v>3.17</v>
      </c>
      <c r="F16" s="65">
        <v>3.23</v>
      </c>
      <c r="G16" s="65">
        <v>3.16</v>
      </c>
      <c r="H16" s="65">
        <v>3.15</v>
      </c>
      <c r="I16" s="65">
        <v>3.23</v>
      </c>
      <c r="J16" s="65"/>
      <c r="K16" s="65"/>
      <c r="L16" s="65"/>
      <c r="M16" s="65">
        <v>3.18</v>
      </c>
      <c r="N16" s="65">
        <v>3.18</v>
      </c>
      <c r="O16" s="65">
        <v>0</v>
      </c>
    </row>
    <row r="17" spans="1:15" ht="19.5" customHeight="1">
      <c r="A17" s="64" t="s">
        <v>56</v>
      </c>
      <c r="B17" s="64" t="s">
        <v>49</v>
      </c>
      <c r="C17" s="64"/>
      <c r="D17" s="65">
        <v>730.5</v>
      </c>
      <c r="E17" s="65">
        <v>253.3</v>
      </c>
      <c r="F17" s="65">
        <v>477.2</v>
      </c>
      <c r="G17" s="65">
        <v>576.8</v>
      </c>
      <c r="H17" s="65">
        <v>200.3</v>
      </c>
      <c r="I17" s="65">
        <v>376.5</v>
      </c>
      <c r="J17" s="65"/>
      <c r="K17" s="65"/>
      <c r="L17" s="65"/>
      <c r="M17" s="65">
        <v>153.7</v>
      </c>
      <c r="N17" s="65">
        <v>53</v>
      </c>
      <c r="O17" s="65">
        <v>100.7</v>
      </c>
    </row>
    <row r="18" spans="1:15" ht="19.5" customHeight="1">
      <c r="A18" s="64"/>
      <c r="B18" s="64" t="s">
        <v>50</v>
      </c>
      <c r="C18" s="64"/>
      <c r="D18" s="65">
        <v>3.3</v>
      </c>
      <c r="E18" s="65">
        <v>3.41</v>
      </c>
      <c r="F18" s="65">
        <v>3.24</v>
      </c>
      <c r="G18" s="65">
        <v>3.3</v>
      </c>
      <c r="H18" s="65">
        <v>3.42</v>
      </c>
      <c r="I18" s="65">
        <v>3.24</v>
      </c>
      <c r="J18" s="65"/>
      <c r="K18" s="65"/>
      <c r="L18" s="65"/>
      <c r="M18" s="65">
        <v>3.31</v>
      </c>
      <c r="N18" s="65">
        <v>3.39</v>
      </c>
      <c r="O18" s="65">
        <v>3.26</v>
      </c>
    </row>
    <row r="19" spans="1:15" ht="19.5" customHeight="1">
      <c r="A19" s="64" t="s">
        <v>57</v>
      </c>
      <c r="B19" s="64" t="s">
        <v>49</v>
      </c>
      <c r="C19" s="64"/>
      <c r="D19" s="65">
        <v>283</v>
      </c>
      <c r="E19" s="65">
        <v>0</v>
      </c>
      <c r="F19" s="65">
        <v>283</v>
      </c>
      <c r="G19" s="65">
        <v>283</v>
      </c>
      <c r="H19" s="65">
        <v>0</v>
      </c>
      <c r="I19" s="65">
        <v>283</v>
      </c>
      <c r="J19" s="65"/>
      <c r="K19" s="65"/>
      <c r="L19" s="65"/>
      <c r="M19" s="65"/>
      <c r="N19" s="65"/>
      <c r="O19" s="65"/>
    </row>
    <row r="20" spans="1:15" ht="19.5" customHeight="1">
      <c r="A20" s="64"/>
      <c r="B20" s="64" t="s">
        <v>50</v>
      </c>
      <c r="C20" s="64"/>
      <c r="D20" s="65">
        <v>3.62</v>
      </c>
      <c r="E20" s="65">
        <v>0</v>
      </c>
      <c r="F20" s="65">
        <v>3.62</v>
      </c>
      <c r="G20" s="65">
        <v>3.62</v>
      </c>
      <c r="H20" s="65">
        <v>0</v>
      </c>
      <c r="I20" s="65">
        <v>3.62</v>
      </c>
      <c r="J20" s="65"/>
      <c r="K20" s="65"/>
      <c r="L20" s="65"/>
      <c r="M20" s="65"/>
      <c r="N20" s="65"/>
      <c r="O20" s="65"/>
    </row>
    <row r="21" spans="1:15" ht="19.5" customHeight="1">
      <c r="A21" s="64" t="s">
        <v>58</v>
      </c>
      <c r="B21" s="64" t="s">
        <v>49</v>
      </c>
      <c r="C21" s="64"/>
      <c r="D21" s="65">
        <v>95.7</v>
      </c>
      <c r="E21" s="65">
        <v>0</v>
      </c>
      <c r="F21" s="65">
        <v>95.7</v>
      </c>
      <c r="G21" s="65">
        <v>95.7</v>
      </c>
      <c r="H21" s="65">
        <v>0</v>
      </c>
      <c r="I21" s="65">
        <v>95.7</v>
      </c>
      <c r="J21" s="65"/>
      <c r="K21" s="65"/>
      <c r="L21" s="65"/>
      <c r="M21" s="65"/>
      <c r="N21" s="65"/>
      <c r="O21" s="65"/>
    </row>
    <row r="22" spans="1:15" ht="19.5" customHeight="1">
      <c r="A22" s="64"/>
      <c r="B22" s="64" t="s">
        <v>50</v>
      </c>
      <c r="C22" s="64"/>
      <c r="D22" s="65">
        <v>3.72</v>
      </c>
      <c r="E22" s="65">
        <v>0</v>
      </c>
      <c r="F22" s="65">
        <v>3.72</v>
      </c>
      <c r="G22" s="65">
        <v>3.72</v>
      </c>
      <c r="H22" s="65">
        <v>0</v>
      </c>
      <c r="I22" s="65">
        <v>3.72</v>
      </c>
      <c r="J22" s="65"/>
      <c r="K22" s="65"/>
      <c r="L22" s="65"/>
      <c r="M22" s="65"/>
      <c r="N22" s="65"/>
      <c r="O22" s="65"/>
    </row>
    <row r="23" spans="1:15" ht="19.5" customHeight="1">
      <c r="A23" s="64" t="s">
        <v>59</v>
      </c>
      <c r="B23" s="64" t="s">
        <v>49</v>
      </c>
      <c r="C23" s="64"/>
      <c r="D23" s="65"/>
      <c r="E23" s="65"/>
      <c r="F23" s="65"/>
      <c r="G23" s="65"/>
      <c r="H23" s="65"/>
      <c r="I23" s="65"/>
      <c r="J23" s="65"/>
      <c r="K23" s="65"/>
      <c r="L23" s="65"/>
      <c r="M23" s="65"/>
      <c r="N23" s="65"/>
      <c r="O23" s="65"/>
    </row>
    <row r="24" spans="1:15" ht="19.5" customHeight="1">
      <c r="A24" s="64"/>
      <c r="B24" s="64" t="s">
        <v>50</v>
      </c>
      <c r="C24" s="64"/>
      <c r="D24" s="65"/>
      <c r="E24" s="65"/>
      <c r="F24" s="65"/>
      <c r="G24" s="65"/>
      <c r="H24" s="65"/>
      <c r="I24" s="65"/>
      <c r="J24" s="65"/>
      <c r="K24" s="65"/>
      <c r="L24" s="65"/>
      <c r="M24" s="65"/>
      <c r="N24" s="65"/>
      <c r="O24" s="65"/>
    </row>
    <row r="25" spans="1:15" ht="19.5" customHeight="1">
      <c r="A25" s="64" t="s">
        <v>60</v>
      </c>
      <c r="B25" s="64" t="s">
        <v>49</v>
      </c>
      <c r="C25" s="64"/>
      <c r="D25" s="65"/>
      <c r="E25" s="65"/>
      <c r="F25" s="65"/>
      <c r="G25" s="65"/>
      <c r="H25" s="65"/>
      <c r="I25" s="65"/>
      <c r="J25" s="65"/>
      <c r="K25" s="65"/>
      <c r="L25" s="65"/>
      <c r="M25" s="65"/>
      <c r="N25" s="65"/>
      <c r="O25" s="65"/>
    </row>
    <row r="26" spans="1:15" ht="19.5" customHeight="1">
      <c r="A26" s="64"/>
      <c r="B26" s="64" t="s">
        <v>50</v>
      </c>
      <c r="C26" s="64"/>
      <c r="D26" s="65"/>
      <c r="E26" s="65"/>
      <c r="F26" s="65"/>
      <c r="G26" s="65"/>
      <c r="H26" s="65"/>
      <c r="I26" s="65"/>
      <c r="J26" s="65"/>
      <c r="K26" s="65"/>
      <c r="L26" s="65"/>
      <c r="M26" s="65"/>
      <c r="N26" s="65"/>
      <c r="O26" s="65"/>
    </row>
  </sheetData>
  <sheetProtection/>
  <mergeCells count="32">
    <mergeCell ref="A1:O1"/>
    <mergeCell ref="A2:B2"/>
    <mergeCell ref="C2:D2"/>
    <mergeCell ref="L2:M2"/>
    <mergeCell ref="N2:O2"/>
    <mergeCell ref="D3:F3"/>
    <mergeCell ref="G3:I3"/>
    <mergeCell ref="J3:L3"/>
    <mergeCell ref="M3:O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3:C4"/>
  </mergeCells>
  <printOptions/>
  <pageMargins left="0.75" right="0.75" top="1" bottom="1" header="0.51" footer="0.51"/>
  <pageSetup fitToHeight="0" fitToWidth="1" orientation="landscape" paperSize="9" scale="74"/>
</worksheet>
</file>

<file path=xl/worksheets/sheet6.xml><?xml version="1.0" encoding="utf-8"?>
<worksheet xmlns="http://schemas.openxmlformats.org/spreadsheetml/2006/main" xmlns:r="http://schemas.openxmlformats.org/officeDocument/2006/relationships">
  <dimension ref="A1:H28"/>
  <sheetViews>
    <sheetView zoomScale="120" zoomScaleNormal="120" zoomScaleSheetLayoutView="100" workbookViewId="0" topLeftCell="A1">
      <selection activeCell="L6" sqref="L6"/>
    </sheetView>
  </sheetViews>
  <sheetFormatPr defaultColWidth="9.00390625" defaultRowHeight="21" customHeight="1"/>
  <cols>
    <col min="1" max="1" width="4.50390625" style="0" customWidth="1"/>
    <col min="2" max="2" width="9.375" style="0" customWidth="1"/>
    <col min="3" max="3" width="10.875" style="0" customWidth="1"/>
    <col min="4" max="4" width="19.875" style="0" customWidth="1"/>
    <col min="5" max="5" width="9.875" style="0" customWidth="1"/>
    <col min="6" max="6" width="8.25390625" style="0" customWidth="1"/>
    <col min="7" max="8" width="7.375" style="0" customWidth="1"/>
  </cols>
  <sheetData>
    <row r="1" spans="1:8" ht="36.75" customHeight="1">
      <c r="A1" s="48" t="s">
        <v>61</v>
      </c>
      <c r="B1" s="48"/>
      <c r="C1" s="48"/>
      <c r="D1" s="48"/>
      <c r="E1" s="48"/>
      <c r="F1" s="48"/>
      <c r="G1" s="48"/>
      <c r="H1" s="48"/>
    </row>
    <row r="2" spans="1:8" s="46" customFormat="1" ht="21" customHeight="1">
      <c r="A2" s="49"/>
      <c r="B2" s="49"/>
      <c r="C2" s="49"/>
      <c r="D2" s="49"/>
      <c r="E2" s="49"/>
      <c r="F2" s="50" t="s">
        <v>1</v>
      </c>
      <c r="G2" s="50"/>
      <c r="H2" s="50"/>
    </row>
    <row r="3" spans="1:8" s="47" customFormat="1" ht="30" customHeight="1">
      <c r="A3" s="51" t="s">
        <v>62</v>
      </c>
      <c r="B3" s="51" t="s">
        <v>63</v>
      </c>
      <c r="C3" s="51" t="s">
        <v>64</v>
      </c>
      <c r="D3" s="51" t="s">
        <v>65</v>
      </c>
      <c r="E3" s="51" t="s">
        <v>66</v>
      </c>
      <c r="F3" s="51" t="s">
        <v>67</v>
      </c>
      <c r="G3" s="51" t="s">
        <v>68</v>
      </c>
      <c r="H3" s="51" t="s">
        <v>69</v>
      </c>
    </row>
    <row r="4" spans="1:8" s="47" customFormat="1" ht="34.5" customHeight="1">
      <c r="A4" s="52">
        <v>1</v>
      </c>
      <c r="B4" s="52" t="s">
        <v>7</v>
      </c>
      <c r="C4" s="52" t="s">
        <v>70</v>
      </c>
      <c r="D4" s="52" t="s">
        <v>71</v>
      </c>
      <c r="E4" s="52" t="s">
        <v>72</v>
      </c>
      <c r="F4" s="52" t="s">
        <v>41</v>
      </c>
      <c r="G4" s="47">
        <v>2.57</v>
      </c>
      <c r="H4" s="53">
        <v>2.57</v>
      </c>
    </row>
    <row r="5" spans="1:8" s="47" customFormat="1" ht="34.5" customHeight="1">
      <c r="A5" s="52">
        <v>2</v>
      </c>
      <c r="B5" s="52" t="s">
        <v>7</v>
      </c>
      <c r="C5" s="52" t="s">
        <v>73</v>
      </c>
      <c r="D5" s="52" t="s">
        <v>74</v>
      </c>
      <c r="E5" s="52" t="s">
        <v>72</v>
      </c>
      <c r="F5" s="52" t="s">
        <v>41</v>
      </c>
      <c r="G5" s="53">
        <v>4</v>
      </c>
      <c r="H5" s="53">
        <v>4</v>
      </c>
    </row>
    <row r="6" spans="1:8" s="47" customFormat="1" ht="34.5" customHeight="1">
      <c r="A6" s="52">
        <v>3</v>
      </c>
      <c r="B6" s="52" t="s">
        <v>7</v>
      </c>
      <c r="C6" s="52" t="s">
        <v>75</v>
      </c>
      <c r="D6" s="52" t="s">
        <v>76</v>
      </c>
      <c r="E6" s="52" t="s">
        <v>77</v>
      </c>
      <c r="F6" s="52" t="s">
        <v>41</v>
      </c>
      <c r="G6" s="53">
        <v>0.1</v>
      </c>
      <c r="H6" s="53">
        <v>0.1</v>
      </c>
    </row>
    <row r="7" spans="1:8" s="47" customFormat="1" ht="34.5" customHeight="1">
      <c r="A7" s="52">
        <v>4</v>
      </c>
      <c r="B7" s="52" t="s">
        <v>7</v>
      </c>
      <c r="C7" s="52" t="s">
        <v>78</v>
      </c>
      <c r="D7" s="52" t="s">
        <v>79</v>
      </c>
      <c r="E7" s="52" t="s">
        <v>80</v>
      </c>
      <c r="F7" s="52" t="s">
        <v>41</v>
      </c>
      <c r="G7" s="53">
        <v>1</v>
      </c>
      <c r="H7" s="53">
        <v>1</v>
      </c>
    </row>
    <row r="8" spans="1:8" s="47" customFormat="1" ht="34.5" customHeight="1">
      <c r="A8" s="52">
        <v>5</v>
      </c>
      <c r="B8" s="52" t="s">
        <v>7</v>
      </c>
      <c r="C8" s="52" t="s">
        <v>78</v>
      </c>
      <c r="D8" s="52" t="s">
        <v>81</v>
      </c>
      <c r="E8" s="52" t="s">
        <v>80</v>
      </c>
      <c r="F8" s="52" t="s">
        <v>41</v>
      </c>
      <c r="G8" s="53">
        <v>2</v>
      </c>
      <c r="H8" s="53">
        <v>2</v>
      </c>
    </row>
    <row r="9" spans="1:8" s="47" customFormat="1" ht="34.5" customHeight="1">
      <c r="A9" s="52">
        <v>6</v>
      </c>
      <c r="B9" s="52" t="s">
        <v>7</v>
      </c>
      <c r="C9" s="52" t="s">
        <v>82</v>
      </c>
      <c r="D9" s="52" t="s">
        <v>83</v>
      </c>
      <c r="E9" s="52" t="s">
        <v>84</v>
      </c>
      <c r="F9" s="52" t="s">
        <v>41</v>
      </c>
      <c r="G9" s="53">
        <v>0.6</v>
      </c>
      <c r="H9" s="53">
        <v>0.6</v>
      </c>
    </row>
    <row r="10" spans="1:8" s="47" customFormat="1" ht="34.5" customHeight="1">
      <c r="A10" s="52">
        <v>7</v>
      </c>
      <c r="B10" s="52" t="s">
        <v>7</v>
      </c>
      <c r="C10" s="52" t="s">
        <v>85</v>
      </c>
      <c r="D10" s="52" t="s">
        <v>86</v>
      </c>
      <c r="E10" s="52" t="s">
        <v>87</v>
      </c>
      <c r="F10" s="52" t="s">
        <v>41</v>
      </c>
      <c r="G10" s="53">
        <v>0.1</v>
      </c>
      <c r="H10" s="53">
        <v>0.1</v>
      </c>
    </row>
    <row r="11" spans="1:8" s="47" customFormat="1" ht="34.5" customHeight="1">
      <c r="A11" s="52">
        <v>8</v>
      </c>
      <c r="B11" s="52" t="s">
        <v>7</v>
      </c>
      <c r="C11" s="52" t="s">
        <v>73</v>
      </c>
      <c r="D11" s="52" t="s">
        <v>88</v>
      </c>
      <c r="E11" s="52" t="s">
        <v>89</v>
      </c>
      <c r="F11" s="52" t="s">
        <v>41</v>
      </c>
      <c r="G11" s="53">
        <v>2</v>
      </c>
      <c r="H11" s="53">
        <v>2</v>
      </c>
    </row>
    <row r="12" spans="1:8" s="47" customFormat="1" ht="54.75" customHeight="1">
      <c r="A12" s="52">
        <v>9</v>
      </c>
      <c r="B12" s="52" t="s">
        <v>7</v>
      </c>
      <c r="C12" s="52" t="s">
        <v>90</v>
      </c>
      <c r="D12" s="52" t="s">
        <v>91</v>
      </c>
      <c r="E12" s="52" t="s">
        <v>92</v>
      </c>
      <c r="F12" s="52" t="s">
        <v>42</v>
      </c>
      <c r="G12" s="53">
        <v>0.2</v>
      </c>
      <c r="H12" s="53">
        <v>0.2</v>
      </c>
    </row>
    <row r="13" spans="1:8" s="47" customFormat="1" ht="34.5" customHeight="1">
      <c r="A13" s="52">
        <v>10</v>
      </c>
      <c r="B13" s="52" t="s">
        <v>7</v>
      </c>
      <c r="C13" s="52" t="s">
        <v>93</v>
      </c>
      <c r="D13" s="52" t="s">
        <v>94</v>
      </c>
      <c r="E13" s="52" t="s">
        <v>95</v>
      </c>
      <c r="F13" s="52" t="s">
        <v>42</v>
      </c>
      <c r="G13" s="53">
        <v>1</v>
      </c>
      <c r="H13" s="53">
        <v>1</v>
      </c>
    </row>
    <row r="14" spans="1:8" s="47" customFormat="1" ht="34.5" customHeight="1">
      <c r="A14" s="52">
        <v>11</v>
      </c>
      <c r="B14" s="52" t="s">
        <v>7</v>
      </c>
      <c r="C14" s="52" t="s">
        <v>96</v>
      </c>
      <c r="D14" s="52" t="s">
        <v>97</v>
      </c>
      <c r="E14" s="52" t="s">
        <v>95</v>
      </c>
      <c r="F14" s="52" t="s">
        <v>42</v>
      </c>
      <c r="G14" s="53">
        <v>5</v>
      </c>
      <c r="H14" s="53">
        <v>5</v>
      </c>
    </row>
    <row r="15" spans="1:8" s="47" customFormat="1" ht="34.5" customHeight="1">
      <c r="A15" s="52">
        <v>12</v>
      </c>
      <c r="B15" s="52" t="s">
        <v>7</v>
      </c>
      <c r="C15" s="52" t="s">
        <v>73</v>
      </c>
      <c r="D15" s="52" t="s">
        <v>98</v>
      </c>
      <c r="E15" s="52" t="s">
        <v>99</v>
      </c>
      <c r="F15" s="52" t="s">
        <v>42</v>
      </c>
      <c r="G15" s="53">
        <v>4.2</v>
      </c>
      <c r="H15" s="53">
        <v>4.2</v>
      </c>
    </row>
    <row r="16" spans="1:8" s="47" customFormat="1" ht="34.5" customHeight="1">
      <c r="A16" s="52">
        <v>13</v>
      </c>
      <c r="B16" s="52" t="s">
        <v>7</v>
      </c>
      <c r="C16" s="52" t="s">
        <v>100</v>
      </c>
      <c r="D16" s="52" t="s">
        <v>101</v>
      </c>
      <c r="E16" s="52" t="s">
        <v>92</v>
      </c>
      <c r="F16" s="52" t="s">
        <v>42</v>
      </c>
      <c r="G16" s="53">
        <v>0.3</v>
      </c>
      <c r="H16" s="53">
        <v>0.3</v>
      </c>
    </row>
    <row r="17" spans="1:8" s="47" customFormat="1" ht="34.5" customHeight="1">
      <c r="A17" s="52">
        <v>14</v>
      </c>
      <c r="B17" s="52" t="s">
        <v>7</v>
      </c>
      <c r="C17" s="52" t="s">
        <v>102</v>
      </c>
      <c r="D17" s="52" t="s">
        <v>103</v>
      </c>
      <c r="E17" s="52" t="s">
        <v>92</v>
      </c>
      <c r="F17" s="52" t="s">
        <v>42</v>
      </c>
      <c r="G17" s="53">
        <v>1</v>
      </c>
      <c r="H17" s="53">
        <v>1</v>
      </c>
    </row>
    <row r="18" spans="1:8" s="47" customFormat="1" ht="34.5" customHeight="1">
      <c r="A18" s="52">
        <v>15</v>
      </c>
      <c r="B18" s="52" t="s">
        <v>7</v>
      </c>
      <c r="C18" s="52" t="s">
        <v>104</v>
      </c>
      <c r="D18" s="52" t="s">
        <v>105</v>
      </c>
      <c r="E18" s="52" t="s">
        <v>92</v>
      </c>
      <c r="F18" s="52" t="s">
        <v>42</v>
      </c>
      <c r="G18" s="53">
        <v>0.1</v>
      </c>
      <c r="H18" s="53">
        <v>0.1</v>
      </c>
    </row>
    <row r="19" spans="1:8" s="47" customFormat="1" ht="34.5" customHeight="1">
      <c r="A19" s="52">
        <v>16</v>
      </c>
      <c r="B19" s="52" t="s">
        <v>7</v>
      </c>
      <c r="C19" s="52" t="s">
        <v>102</v>
      </c>
      <c r="D19" s="52" t="s">
        <v>106</v>
      </c>
      <c r="E19" s="52" t="s">
        <v>107</v>
      </c>
      <c r="F19" s="52" t="s">
        <v>42</v>
      </c>
      <c r="G19" s="53">
        <v>1</v>
      </c>
      <c r="H19" s="53">
        <v>1</v>
      </c>
    </row>
    <row r="20" spans="1:8" s="47" customFormat="1" ht="34.5" customHeight="1">
      <c r="A20" s="52">
        <v>17</v>
      </c>
      <c r="B20" s="52" t="s">
        <v>7</v>
      </c>
      <c r="C20" s="52" t="s">
        <v>104</v>
      </c>
      <c r="D20" s="52" t="s">
        <v>108</v>
      </c>
      <c r="E20" s="52" t="s">
        <v>92</v>
      </c>
      <c r="F20" s="52" t="s">
        <v>42</v>
      </c>
      <c r="G20" s="53">
        <v>0.6</v>
      </c>
      <c r="H20" s="53">
        <v>0.6</v>
      </c>
    </row>
    <row r="21" spans="1:8" s="47" customFormat="1" ht="34.5" customHeight="1">
      <c r="A21" s="52">
        <v>18</v>
      </c>
      <c r="B21" s="52" t="s">
        <v>7</v>
      </c>
      <c r="C21" s="52" t="s">
        <v>109</v>
      </c>
      <c r="D21" s="52" t="s">
        <v>110</v>
      </c>
      <c r="E21" s="52" t="s">
        <v>87</v>
      </c>
      <c r="F21" s="52" t="s">
        <v>41</v>
      </c>
      <c r="G21" s="53">
        <v>2.4</v>
      </c>
      <c r="H21" s="53">
        <v>2.4</v>
      </c>
    </row>
    <row r="22" spans="1:8" s="47" customFormat="1" ht="34.5" customHeight="1">
      <c r="A22" s="52">
        <v>19</v>
      </c>
      <c r="B22" s="52" t="s">
        <v>7</v>
      </c>
      <c r="C22" s="52" t="s">
        <v>111</v>
      </c>
      <c r="D22" s="52" t="s">
        <v>112</v>
      </c>
      <c r="E22" s="52" t="s">
        <v>87</v>
      </c>
      <c r="F22" s="52" t="s">
        <v>41</v>
      </c>
      <c r="G22" s="53">
        <v>0.6</v>
      </c>
      <c r="H22" s="53">
        <v>0.6</v>
      </c>
    </row>
    <row r="23" spans="1:8" s="47" customFormat="1" ht="34.5" customHeight="1">
      <c r="A23" s="52">
        <v>20</v>
      </c>
      <c r="B23" s="52" t="s">
        <v>7</v>
      </c>
      <c r="C23" s="52" t="s">
        <v>113</v>
      </c>
      <c r="D23" s="52" t="s">
        <v>114</v>
      </c>
      <c r="E23" s="52" t="s">
        <v>115</v>
      </c>
      <c r="F23" s="52" t="s">
        <v>41</v>
      </c>
      <c r="G23" s="53">
        <v>2.6</v>
      </c>
      <c r="H23" s="53">
        <v>2.6</v>
      </c>
    </row>
    <row r="24" spans="1:8" s="47" customFormat="1" ht="34.5" customHeight="1">
      <c r="A24" s="52">
        <v>21</v>
      </c>
      <c r="B24" s="52" t="s">
        <v>7</v>
      </c>
      <c r="C24" s="52" t="s">
        <v>78</v>
      </c>
      <c r="D24" s="52" t="s">
        <v>81</v>
      </c>
      <c r="E24" s="52" t="s">
        <v>115</v>
      </c>
      <c r="F24" s="52" t="s">
        <v>41</v>
      </c>
      <c r="G24" s="53">
        <v>1.07</v>
      </c>
      <c r="H24" s="53">
        <v>1.07</v>
      </c>
    </row>
    <row r="25" spans="1:8" s="47" customFormat="1" ht="34.5" customHeight="1">
      <c r="A25" s="52">
        <v>22</v>
      </c>
      <c r="B25" s="52" t="s">
        <v>7</v>
      </c>
      <c r="C25" s="52" t="s">
        <v>111</v>
      </c>
      <c r="D25" s="52" t="s">
        <v>116</v>
      </c>
      <c r="E25" s="52" t="s">
        <v>87</v>
      </c>
      <c r="F25" s="52" t="s">
        <v>41</v>
      </c>
      <c r="G25" s="53">
        <v>0.2</v>
      </c>
      <c r="H25" s="53">
        <v>0.2</v>
      </c>
    </row>
    <row r="26" spans="1:8" s="47" customFormat="1" ht="34.5" customHeight="1">
      <c r="A26" s="52">
        <v>23</v>
      </c>
      <c r="B26" s="52" t="s">
        <v>7</v>
      </c>
      <c r="C26" s="52" t="s">
        <v>117</v>
      </c>
      <c r="D26" s="52" t="s">
        <v>118</v>
      </c>
      <c r="E26" s="52" t="s">
        <v>87</v>
      </c>
      <c r="F26" s="52" t="s">
        <v>41</v>
      </c>
      <c r="G26" s="53">
        <v>0.26</v>
      </c>
      <c r="H26" s="53">
        <v>0.26</v>
      </c>
    </row>
    <row r="27" spans="1:8" ht="34.5" customHeight="1">
      <c r="A27" s="52">
        <v>25</v>
      </c>
      <c r="B27" s="54" t="s">
        <v>8</v>
      </c>
      <c r="C27" s="52"/>
      <c r="D27" s="52"/>
      <c r="E27" s="52"/>
      <c r="F27" s="52" t="s">
        <v>119</v>
      </c>
      <c r="G27" s="53">
        <v>1030.1</v>
      </c>
      <c r="H27" s="53">
        <v>1024.08</v>
      </c>
    </row>
    <row r="28" spans="1:8" ht="34.5" customHeight="1">
      <c r="A28" s="49" t="s">
        <v>120</v>
      </c>
      <c r="B28" s="49"/>
      <c r="C28" s="49"/>
      <c r="D28" s="49"/>
      <c r="E28" s="49"/>
      <c r="F28" s="49"/>
      <c r="G28" s="49"/>
      <c r="H28" s="49"/>
    </row>
    <row r="29" ht="34.5" customHeight="1"/>
  </sheetData>
  <sheetProtection/>
  <autoFilter ref="A3:P28"/>
  <mergeCells count="3">
    <mergeCell ref="A1:H1"/>
    <mergeCell ref="F2:H2"/>
    <mergeCell ref="A28:H28"/>
  </mergeCells>
  <dataValidations count="1">
    <dataValidation type="list" allowBlank="1" showInputMessage="1" showErrorMessage="1" sqref="E27 E21:E22 E23:E24 E25:E26">
      <formula1>#REF!</formula1>
    </dataValidation>
  </dataValidation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D24"/>
  <sheetViews>
    <sheetView zoomScale="120" zoomScaleNormal="120" zoomScaleSheetLayoutView="100" workbookViewId="0" topLeftCell="A1">
      <selection activeCell="B15" sqref="B15"/>
    </sheetView>
  </sheetViews>
  <sheetFormatPr defaultColWidth="9.00390625" defaultRowHeight="30" customHeight="1"/>
  <cols>
    <col min="1" max="4" width="19.25390625" style="2" customWidth="1"/>
  </cols>
  <sheetData>
    <row r="1" spans="1:4" ht="61.5" customHeight="1">
      <c r="A1" s="40" t="s">
        <v>121</v>
      </c>
      <c r="B1" s="40"/>
      <c r="C1" s="40"/>
      <c r="D1" s="40"/>
    </row>
    <row r="2" spans="1:4" s="37" customFormat="1" ht="30" customHeight="1">
      <c r="A2" s="41"/>
      <c r="B2" s="41"/>
      <c r="C2" s="41"/>
      <c r="D2" s="42" t="s">
        <v>1</v>
      </c>
    </row>
    <row r="3" spans="1:4" s="38" customFormat="1" ht="31.5" customHeight="1">
      <c r="A3" s="43" t="s">
        <v>122</v>
      </c>
      <c r="B3" s="43" t="s">
        <v>123</v>
      </c>
      <c r="C3" s="43" t="s">
        <v>7</v>
      </c>
      <c r="D3" s="43" t="s">
        <v>124</v>
      </c>
    </row>
    <row r="4" spans="1:4" s="39" customFormat="1" ht="24.75" customHeight="1">
      <c r="A4" s="44" t="s">
        <v>125</v>
      </c>
      <c r="B4" s="44">
        <v>1456.4</v>
      </c>
      <c r="C4" s="44">
        <v>100.3</v>
      </c>
      <c r="D4" s="44">
        <v>1356.1</v>
      </c>
    </row>
    <row r="5" spans="1:4" s="39" customFormat="1" ht="24.75" customHeight="1">
      <c r="A5" s="44" t="s">
        <v>126</v>
      </c>
      <c r="B5" s="44">
        <v>589.7</v>
      </c>
      <c r="C5" s="44">
        <v>86.9</v>
      </c>
      <c r="D5" s="44">
        <v>502.8</v>
      </c>
    </row>
    <row r="6" spans="1:4" s="39" customFormat="1" ht="24.75" customHeight="1">
      <c r="A6" s="44" t="s">
        <v>127</v>
      </c>
      <c r="B6" s="44">
        <f>292.7-53</f>
        <v>239.7</v>
      </c>
      <c r="C6" s="44">
        <v>67.4</v>
      </c>
      <c r="D6" s="44">
        <f>225.3-53</f>
        <v>172.3</v>
      </c>
    </row>
    <row r="7" spans="1:4" s="39" customFormat="1" ht="24.75" customHeight="1">
      <c r="A7" s="44" t="s">
        <v>128</v>
      </c>
      <c r="B7" s="44">
        <v>866.7</v>
      </c>
      <c r="C7" s="44">
        <v>13.4</v>
      </c>
      <c r="D7" s="44">
        <v>853.3</v>
      </c>
    </row>
    <row r="8" spans="1:4" s="39" customFormat="1" ht="24.75" customHeight="1">
      <c r="A8" s="44" t="s">
        <v>127</v>
      </c>
      <c r="B8" s="44">
        <f>100.7-42</f>
        <v>58.7</v>
      </c>
      <c r="C8" s="44">
        <v>0</v>
      </c>
      <c r="D8" s="44">
        <f>100.7-42</f>
        <v>58.7</v>
      </c>
    </row>
    <row r="9" spans="1:4" s="39" customFormat="1" ht="24.75" customHeight="1">
      <c r="A9" s="44" t="s">
        <v>129</v>
      </c>
      <c r="B9" s="44">
        <v>472.4</v>
      </c>
      <c r="C9" s="44">
        <v>96.26</v>
      </c>
      <c r="D9" s="44">
        <v>376.14</v>
      </c>
    </row>
    <row r="10" spans="1:4" s="39" customFormat="1" ht="24.75" customHeight="1">
      <c r="A10" s="44" t="s">
        <v>126</v>
      </c>
      <c r="B10" s="44">
        <v>364.99</v>
      </c>
      <c r="C10" s="44">
        <v>96.26</v>
      </c>
      <c r="D10" s="44">
        <v>268.73</v>
      </c>
    </row>
    <row r="11" spans="1:4" s="39" customFormat="1" ht="24.75" customHeight="1">
      <c r="A11" s="44" t="s">
        <v>128</v>
      </c>
      <c r="B11" s="44">
        <v>107.41</v>
      </c>
      <c r="C11" s="44">
        <v>0</v>
      </c>
      <c r="D11" s="44">
        <v>107.41</v>
      </c>
    </row>
    <row r="12" spans="1:4" s="39" customFormat="1" ht="24.75" customHeight="1">
      <c r="A12" s="44" t="s">
        <v>130</v>
      </c>
      <c r="B12" s="44">
        <v>213.96</v>
      </c>
      <c r="C12" s="44">
        <v>44.74</v>
      </c>
      <c r="D12" s="44">
        <v>169.22</v>
      </c>
    </row>
    <row r="13" spans="1:4" s="39" customFormat="1" ht="24.75" customHeight="1">
      <c r="A13" s="44" t="s">
        <v>126</v>
      </c>
      <c r="B13" s="44">
        <v>131.17</v>
      </c>
      <c r="C13" s="44">
        <v>42.71</v>
      </c>
      <c r="D13" s="44">
        <v>88.46</v>
      </c>
    </row>
    <row r="14" spans="1:4" s="39" customFormat="1" ht="24.75" customHeight="1">
      <c r="A14" s="44" t="s">
        <v>128</v>
      </c>
      <c r="B14" s="44">
        <v>82.79</v>
      </c>
      <c r="C14" s="44">
        <v>2.03</v>
      </c>
      <c r="D14" s="44">
        <v>80.76</v>
      </c>
    </row>
    <row r="15" spans="1:4" s="39" customFormat="1" ht="24.75" customHeight="1">
      <c r="A15" s="44" t="s">
        <v>131</v>
      </c>
      <c r="B15" s="44">
        <v>495.1</v>
      </c>
      <c r="C15" s="44">
        <v>178.17</v>
      </c>
      <c r="D15" s="44">
        <v>316.93</v>
      </c>
    </row>
    <row r="16" spans="1:4" s="39" customFormat="1" ht="24.75" customHeight="1">
      <c r="A16" s="44" t="s">
        <v>126</v>
      </c>
      <c r="B16" s="44">
        <v>385.6</v>
      </c>
      <c r="C16" s="44">
        <v>168.17</v>
      </c>
      <c r="D16" s="44">
        <v>217.43</v>
      </c>
    </row>
    <row r="17" spans="1:4" s="39" customFormat="1" ht="24.75" customHeight="1">
      <c r="A17" s="44" t="s">
        <v>132</v>
      </c>
      <c r="B17" s="44">
        <v>251.5</v>
      </c>
      <c r="C17" s="44">
        <v>117.9</v>
      </c>
      <c r="D17" s="44">
        <v>133.6</v>
      </c>
    </row>
    <row r="18" spans="1:4" s="39" customFormat="1" ht="24.75" customHeight="1">
      <c r="A18" s="44" t="s">
        <v>133</v>
      </c>
      <c r="B18" s="44">
        <f>B16-B17</f>
        <v>134.10000000000002</v>
      </c>
      <c r="C18" s="44">
        <f>C16-C17</f>
        <v>50.26999999999998</v>
      </c>
      <c r="D18" s="44">
        <f>D16-D17</f>
        <v>83.83000000000001</v>
      </c>
    </row>
    <row r="19" spans="1:4" s="39" customFormat="1" ht="24.75" customHeight="1">
      <c r="A19" s="44" t="s">
        <v>128</v>
      </c>
      <c r="B19" s="44">
        <v>109.5</v>
      </c>
      <c r="C19" s="44">
        <v>10</v>
      </c>
      <c r="D19" s="44">
        <v>99.5</v>
      </c>
    </row>
    <row r="20" spans="1:4" s="39" customFormat="1" ht="24.75" customHeight="1">
      <c r="A20" s="44" t="s">
        <v>132</v>
      </c>
      <c r="B20" s="44">
        <v>63.1</v>
      </c>
      <c r="C20" s="44">
        <v>10</v>
      </c>
      <c r="D20" s="44">
        <v>53.1</v>
      </c>
    </row>
    <row r="21" spans="1:4" s="39" customFormat="1" ht="24.75" customHeight="1">
      <c r="A21" s="44" t="s">
        <v>133</v>
      </c>
      <c r="B21" s="44">
        <f>B19-B20</f>
        <v>46.4</v>
      </c>
      <c r="C21" s="44">
        <f>C19-C20</f>
        <v>0</v>
      </c>
      <c r="D21" s="44">
        <f>D19-D20</f>
        <v>46.4</v>
      </c>
    </row>
    <row r="22" spans="1:4" s="39" customFormat="1" ht="24.75" customHeight="1">
      <c r="A22" s="44" t="s">
        <v>134</v>
      </c>
      <c r="B22" s="44">
        <v>237.33</v>
      </c>
      <c r="C22" s="44">
        <v>44.7</v>
      </c>
      <c r="D22" s="44">
        <v>192.63</v>
      </c>
    </row>
    <row r="23" spans="1:4" s="39" customFormat="1" ht="24.75" customHeight="1">
      <c r="A23" s="44" t="s">
        <v>126</v>
      </c>
      <c r="B23" s="44">
        <v>135.15</v>
      </c>
      <c r="C23" s="44">
        <v>42.42</v>
      </c>
      <c r="D23" s="44">
        <v>92.73</v>
      </c>
    </row>
    <row r="24" spans="1:4" s="39" customFormat="1" ht="24.75" customHeight="1">
      <c r="A24" s="44" t="s">
        <v>128</v>
      </c>
      <c r="B24" s="44">
        <v>102.17</v>
      </c>
      <c r="C24" s="44">
        <v>2.28</v>
      </c>
      <c r="D24" s="45">
        <v>99.89</v>
      </c>
    </row>
  </sheetData>
  <sheetProtection/>
  <mergeCells count="1">
    <mergeCell ref="A1:D1"/>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K10"/>
  <sheetViews>
    <sheetView zoomScaleSheetLayoutView="100" workbookViewId="0" topLeftCell="A1">
      <selection activeCell="M6" sqref="M6"/>
    </sheetView>
  </sheetViews>
  <sheetFormatPr defaultColWidth="9.00390625" defaultRowHeight="14.25"/>
  <cols>
    <col min="1" max="1" width="5.50390625" style="0" customWidth="1"/>
    <col min="2" max="2" width="9.50390625" style="0" customWidth="1"/>
    <col min="3" max="3" width="10.75390625" style="0" customWidth="1"/>
    <col min="4" max="4" width="24.75390625" style="0" customWidth="1"/>
    <col min="5" max="11" width="10.125" style="0" customWidth="1"/>
  </cols>
  <sheetData>
    <row r="1" spans="1:11" s="1" customFormat="1" ht="63" customHeight="1">
      <c r="A1" s="4" t="s">
        <v>135</v>
      </c>
      <c r="B1" s="4"/>
      <c r="C1" s="4"/>
      <c r="D1" s="4"/>
      <c r="E1" s="4"/>
      <c r="F1" s="4"/>
      <c r="G1" s="4"/>
      <c r="H1" s="4"/>
      <c r="I1" s="4"/>
      <c r="J1" s="4"/>
      <c r="K1" s="4"/>
    </row>
    <row r="2" spans="1:11" s="2" customFormat="1" ht="27" customHeight="1">
      <c r="A2" s="7"/>
      <c r="B2" s="7"/>
      <c r="C2" s="7"/>
      <c r="D2" s="5"/>
      <c r="E2" s="5"/>
      <c r="F2" s="5"/>
      <c r="G2" s="5"/>
      <c r="H2" s="7"/>
      <c r="I2" s="7"/>
      <c r="J2" s="35" t="s">
        <v>1</v>
      </c>
      <c r="K2" s="35"/>
    </row>
    <row r="3" spans="1:11" s="2" customFormat="1" ht="45" customHeight="1">
      <c r="A3" s="28" t="s">
        <v>62</v>
      </c>
      <c r="B3" s="29" t="s">
        <v>63</v>
      </c>
      <c r="C3" s="30" t="s">
        <v>64</v>
      </c>
      <c r="D3" s="29" t="s">
        <v>65</v>
      </c>
      <c r="E3" s="29" t="s">
        <v>136</v>
      </c>
      <c r="F3" s="29" t="s">
        <v>44</v>
      </c>
      <c r="G3" s="29" t="s">
        <v>68</v>
      </c>
      <c r="H3" s="29" t="s">
        <v>137</v>
      </c>
      <c r="I3" s="29" t="s">
        <v>138</v>
      </c>
      <c r="J3" s="29" t="s">
        <v>139</v>
      </c>
      <c r="K3" s="29" t="s">
        <v>140</v>
      </c>
    </row>
    <row r="4" spans="1:11" s="2" customFormat="1" ht="45" customHeight="1">
      <c r="A4" s="31"/>
      <c r="B4" s="32" t="s">
        <v>141</v>
      </c>
      <c r="C4" s="31"/>
      <c r="D4" s="31"/>
      <c r="E4" s="31"/>
      <c r="F4" s="31" t="s">
        <v>41</v>
      </c>
      <c r="G4" s="31">
        <v>126</v>
      </c>
      <c r="H4" s="31"/>
      <c r="I4" s="31"/>
      <c r="J4" s="31"/>
      <c r="K4" s="36"/>
    </row>
    <row r="5" spans="1:11" s="2" customFormat="1" ht="45" customHeight="1">
      <c r="A5" s="31"/>
      <c r="B5" s="33"/>
      <c r="C5" s="31"/>
      <c r="D5" s="31"/>
      <c r="E5" s="31"/>
      <c r="F5" s="31" t="s">
        <v>42</v>
      </c>
      <c r="G5" s="31">
        <v>77</v>
      </c>
      <c r="H5" s="31"/>
      <c r="I5" s="31"/>
      <c r="J5" s="31"/>
      <c r="K5" s="36"/>
    </row>
    <row r="6" spans="1:11" s="2" customFormat="1" ht="45" customHeight="1">
      <c r="A6" s="31"/>
      <c r="B6" s="31"/>
      <c r="C6" s="31"/>
      <c r="D6" s="31"/>
      <c r="E6" s="31"/>
      <c r="F6" s="31"/>
      <c r="G6" s="31"/>
      <c r="H6" s="31"/>
      <c r="I6" s="31"/>
      <c r="J6" s="31"/>
      <c r="K6" s="36"/>
    </row>
    <row r="7" spans="1:11" s="2" customFormat="1" ht="45" customHeight="1">
      <c r="A7" s="31"/>
      <c r="B7" s="31"/>
      <c r="C7" s="31"/>
      <c r="D7" s="31"/>
      <c r="E7" s="31"/>
      <c r="F7" s="31"/>
      <c r="G7" s="31"/>
      <c r="H7" s="31"/>
      <c r="I7" s="31"/>
      <c r="J7" s="31"/>
      <c r="K7" s="36"/>
    </row>
    <row r="8" spans="1:11" ht="15">
      <c r="A8" s="34" t="s">
        <v>120</v>
      </c>
      <c r="B8" s="34"/>
      <c r="C8" s="34"/>
      <c r="D8" s="34"/>
      <c r="E8" s="34"/>
      <c r="F8" s="34"/>
      <c r="G8" s="34"/>
      <c r="H8" s="34"/>
      <c r="I8" s="34"/>
      <c r="J8" s="34"/>
      <c r="K8" s="34"/>
    </row>
    <row r="9" spans="1:11" ht="15">
      <c r="A9" s="34"/>
      <c r="B9" s="34"/>
      <c r="C9" s="34"/>
      <c r="D9" s="34"/>
      <c r="E9" s="34"/>
      <c r="F9" s="34"/>
      <c r="G9" s="34"/>
      <c r="H9" s="34"/>
      <c r="I9" s="34"/>
      <c r="J9" s="34"/>
      <c r="K9" s="34"/>
    </row>
    <row r="10" spans="1:11" ht="15">
      <c r="A10" s="34"/>
      <c r="B10" s="34"/>
      <c r="C10" s="34"/>
      <c r="D10" s="34"/>
      <c r="E10" s="34"/>
      <c r="F10" s="34"/>
      <c r="G10" s="34"/>
      <c r="H10" s="34"/>
      <c r="I10" s="34"/>
      <c r="J10" s="34"/>
      <c r="K10" s="34"/>
    </row>
  </sheetData>
  <sheetProtection/>
  <mergeCells count="5">
    <mergeCell ref="A1:K1"/>
    <mergeCell ref="D2:E2"/>
    <mergeCell ref="J2:K2"/>
    <mergeCell ref="B4:B5"/>
    <mergeCell ref="A8:K10"/>
  </mergeCells>
  <dataValidations count="1">
    <dataValidation type="list" allowBlank="1" showInputMessage="1" showErrorMessage="1" sqref="E5 E6:E7">
      <formula1>#REF!</formula1>
    </dataValidation>
  </dataValidation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E4"/>
  <sheetViews>
    <sheetView zoomScaleSheetLayoutView="100" workbookViewId="0" topLeftCell="A1">
      <selection activeCell="D13" sqref="D13"/>
    </sheetView>
  </sheetViews>
  <sheetFormatPr defaultColWidth="9.00390625" defaultRowHeight="14.25"/>
  <cols>
    <col min="1" max="5" width="22.75390625" style="0" customWidth="1"/>
  </cols>
  <sheetData>
    <row r="1" spans="1:5" s="1" customFormat="1" ht="63.75" customHeight="1">
      <c r="A1" s="4" t="s">
        <v>142</v>
      </c>
      <c r="B1" s="4"/>
      <c r="C1" s="4"/>
      <c r="D1" s="4"/>
      <c r="E1" s="4"/>
    </row>
    <row r="2" spans="1:5" s="19" customFormat="1" ht="30.75" customHeight="1">
      <c r="A2" s="21"/>
      <c r="B2" s="22"/>
      <c r="C2" s="22"/>
      <c r="D2" s="22"/>
      <c r="E2" s="23" t="s">
        <v>1</v>
      </c>
    </row>
    <row r="3" spans="1:5" s="20" customFormat="1" ht="39" customHeight="1">
      <c r="A3" s="24" t="s">
        <v>143</v>
      </c>
      <c r="B3" s="24" t="s">
        <v>144</v>
      </c>
      <c r="C3" s="24" t="s">
        <v>145</v>
      </c>
      <c r="D3" s="24" t="s">
        <v>146</v>
      </c>
      <c r="E3" s="24" t="s">
        <v>147</v>
      </c>
    </row>
    <row r="4" spans="1:5" s="19" customFormat="1" ht="49.5" customHeight="1">
      <c r="A4" s="25" t="s">
        <v>7</v>
      </c>
      <c r="B4" s="25">
        <v>13.4</v>
      </c>
      <c r="C4" s="25">
        <v>13.4</v>
      </c>
      <c r="D4" s="26">
        <v>2.03</v>
      </c>
      <c r="E4" s="27">
        <v>0.96</v>
      </c>
    </row>
  </sheetData>
  <sheetProtection/>
  <mergeCells count="1">
    <mergeCell ref="A1:E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yhq</dc:creator>
  <cp:keywords/>
  <dc:description/>
  <cp:lastModifiedBy>Administrator</cp:lastModifiedBy>
  <dcterms:created xsi:type="dcterms:W3CDTF">2022-02-16T08:03:23Z</dcterms:created>
  <dcterms:modified xsi:type="dcterms:W3CDTF">2023-08-17T12:36:36Z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5172FD0B03254211B2D0935E0858A78D_12</vt:lpwstr>
  </property>
</Properties>
</file>