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 activeTab="3"/>
  </bookViews>
  <sheets>
    <sheet name="2021年度新疆维吾尔自治区政府性基金收入表" sheetId="1" r:id="rId1"/>
    <sheet name="2021年度新疆维吾尔自治区政府性基金支出表" sheetId="2" r:id="rId2"/>
    <sheet name="2021年本级政府性基金支出表" sheetId="5" r:id="rId3"/>
    <sheet name="2021年度新疆维吾尔自治区政府性基金转移支付表" sheetId="3" r:id="rId4"/>
    <sheet name="2021年度新疆维吾尔自治区政府专项债务限额和余额情况表" sheetId="4" r:id="rId5"/>
  </sheets>
  <definedNames>
    <definedName name="_xlnm.Print_Titles" localSheetId="0">'2021年度新疆维吾尔自治区政府性基金收入表'!$1:$3</definedName>
    <definedName name="_xlnm.Print_Titles" localSheetId="1">'2021年度新疆维吾尔自治区政府性基金支出表'!$1:$3</definedName>
    <definedName name="_xlnm.Print_Titles" localSheetId="3">'2021年度新疆维吾尔自治区政府性基金转移支付表'!#REF!</definedName>
    <definedName name="_xlnm._FilterDatabase" localSheetId="2" hidden="1">'2021年本级政府性基金支出表'!$A$1:$B$276</definedName>
  </definedNames>
  <calcPr calcId="144525"/>
</workbook>
</file>

<file path=xl/sharedStrings.xml><?xml version="1.0" encoding="utf-8"?>
<sst xmlns="http://schemas.openxmlformats.org/spreadsheetml/2006/main" count="648" uniqueCount="370">
  <si>
    <t>2021年度新疆维吾尔自治区政府性基金收入表</t>
  </si>
  <si>
    <t>单位:万元</t>
  </si>
  <si>
    <t>预算科目</t>
  </si>
  <si>
    <t>决算数</t>
  </si>
  <si>
    <t>政府性基金收入</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</si>
  <si>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</si>
  <si>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</si>
  <si>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</si>
  <si>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</si>
  <si>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</si>
  <si>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</si>
  <si>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</si>
  <si>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</si>
  <si>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</si>
  <si>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</si>
  <si>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</si>
  <si>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</si>
  <si>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</si>
  <si>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</si>
  <si>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</si>
  <si>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</si>
  <si>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</si>
  <si>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</si>
  <si>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</si>
  <si>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</si>
  <si>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</si>
  <si>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</si>
  <si>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</si>
  <si>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</si>
  <si>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</si>
  <si>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</si>
  <si>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</si>
  <si>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</si>
  <si>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</si>
  <si>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</si>
  <si>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</si>
  <si>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</si>
  <si>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</si>
  <si>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</si>
  <si>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</si>
  <si>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</si>
  <si>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</si>
  <si>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</si>
  <si>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</si>
  <si>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</si>
  <si>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</si>
  <si>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</si>
  <si>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</si>
  <si>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</si>
  <si>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</si>
  <si>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</si>
  <si>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</si>
  <si>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</si>
  <si>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</si>
  <si>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</si>
  <si>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</si>
  <si>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</si>
  <si>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本 年 收 入 合 计</t>
  </si>
  <si>
    <t>2021年度新疆维吾尔自治区政府性基金支出表</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</si>
  <si>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</si>
  <si>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</si>
  <si>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</si>
  <si>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</si>
  <si>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</si>
  <si>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</si>
  <si>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</si>
  <si>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</si>
  <si>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</si>
  <si>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</si>
  <si>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</si>
  <si>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</si>
  <si>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</si>
  <si>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</si>
  <si>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</si>
  <si>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</si>
  <si>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</si>
  <si>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</si>
  <si>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</si>
  <si>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</si>
  <si>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</si>
  <si>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</si>
  <si>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</si>
  <si>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</si>
  <si>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</si>
  <si>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</si>
  <si>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</si>
  <si>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</si>
  <si>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</si>
  <si>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</si>
  <si>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</si>
  <si>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</si>
  <si>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</si>
  <si>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</si>
  <si>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</si>
  <si>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</si>
  <si>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</si>
  <si>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</si>
  <si>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</si>
  <si>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</si>
  <si>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</si>
  <si>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</si>
  <si>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</si>
  <si>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</si>
  <si>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</si>
  <si>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</si>
  <si>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</si>
  <si>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</si>
  <si>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</si>
  <si>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</si>
  <si>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</si>
  <si>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</si>
  <si>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</si>
  <si>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</si>
  <si>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</si>
  <si>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</si>
  <si>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</si>
  <si>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</si>
  <si>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</si>
  <si>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</si>
  <si>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</si>
  <si>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</si>
  <si>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</si>
  <si>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</si>
  <si>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</si>
  <si>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</si>
  <si>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</si>
  <si>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</si>
  <si>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</si>
  <si>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</si>
  <si>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</si>
  <si>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</si>
  <si>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</si>
  <si>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</si>
  <si>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</si>
  <si>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</si>
  <si>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</si>
  <si>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</si>
  <si>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</si>
  <si>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</si>
  <si>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</si>
  <si>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</si>
  <si>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</si>
  <si>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</si>
  <si>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</si>
  <si>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</si>
  <si>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</si>
  <si>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</si>
  <si>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</si>
  <si>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</si>
  <si>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</si>
  <si>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</si>
  <si>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</si>
  <si>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</si>
  <si>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</si>
  <si>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</si>
  <si>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</si>
  <si>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</si>
  <si>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</si>
  <si>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</si>
  <si>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</si>
  <si>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</si>
  <si>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</si>
  <si>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</si>
  <si>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</si>
  <si>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</si>
  <si>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</si>
  <si>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</si>
  <si>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</si>
  <si>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</si>
  <si>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</si>
  <si>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</si>
  <si>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</si>
  <si>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</si>
  <si>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</si>
  <si>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</si>
  <si>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</si>
  <si>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</si>
  <si>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</si>
  <si>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</si>
  <si>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</si>
  <si>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</si>
  <si>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</si>
  <si>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</si>
  <si>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</si>
  <si>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</si>
  <si>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</si>
  <si>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</si>
  <si>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</si>
  <si>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</si>
  <si>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</si>
  <si>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</si>
  <si>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</si>
  <si>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</si>
  <si>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</si>
  <si>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</si>
  <si>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</si>
  <si>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</si>
  <si>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</si>
  <si>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</si>
  <si>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</si>
  <si>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</si>
  <si>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</si>
  <si>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</si>
  <si>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</si>
  <si>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地方农网还贷资金支出</t>
  </si>
  <si>
    <t xml:space="preserve">    其他农网还贷资金支出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</si>
  <si>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</si>
  <si>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</si>
  <si>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</si>
  <si>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</si>
  <si>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</si>
  <si>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</si>
  <si>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</si>
  <si>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</si>
  <si>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</si>
  <si>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</si>
  <si>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</si>
  <si>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</si>
  <si>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</si>
  <si>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</si>
  <si>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</si>
  <si>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</si>
  <si>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</si>
  <si>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</si>
  <si>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</si>
  <si>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</si>
  <si>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</si>
  <si>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</si>
  <si>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</si>
  <si>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</si>
  <si>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</si>
  <si>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</si>
  <si>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</si>
  <si>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</si>
  <si>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</si>
  <si>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</si>
  <si>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</si>
  <si>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</si>
  <si>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</si>
  <si>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</si>
  <si>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</si>
  <si>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</si>
  <si>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</si>
  <si>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</si>
  <si>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</si>
  <si>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</si>
  <si>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</si>
  <si>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</si>
  <si>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</si>
  <si>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</si>
  <si>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</si>
  <si>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</si>
  <si>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</si>
  <si>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</si>
  <si>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</si>
  <si>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</si>
  <si>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</si>
  <si>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</si>
  <si>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</si>
  <si>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</si>
  <si>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</si>
  <si>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</si>
  <si>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</si>
  <si>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</si>
  <si>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</si>
  <si>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</si>
  <si>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</si>
  <si>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</si>
  <si>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</si>
  <si>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</si>
  <si>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</si>
  <si>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</si>
  <si>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</si>
  <si>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</si>
  <si>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</si>
  <si>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</si>
  <si>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</si>
  <si>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</si>
  <si>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</si>
  <si>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</si>
  <si>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</si>
  <si>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</si>
  <si>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</si>
  <si>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</si>
  <si>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</si>
  <si>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</si>
  <si>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</si>
  <si>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</si>
  <si>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</si>
  <si>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本 年 支 出 合 计</t>
  </si>
  <si>
    <t>2021年度本级政府性基金支出表</t>
  </si>
  <si>
    <t>科目名称</t>
  </si>
  <si>
    <t>政府性基金预算支出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</si>
  <si>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</si>
  <si>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</si>
  <si>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</si>
  <si>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</si>
  <si>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</si>
  <si>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</si>
  <si>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</si>
  <si>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</si>
  <si>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</si>
  <si>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</si>
  <si>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</si>
  <si>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</si>
  <si>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</si>
  <si>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</si>
  <si>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</si>
  <si>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</si>
  <si>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</si>
  <si>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</si>
  <si>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</si>
  <si>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</si>
  <si>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</si>
  <si>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中央农网还贷资金支出</t>
  </si>
  <si>
    <t>金融支出</t>
  </si>
  <si>
    <t xml:space="preserve">  金融调控支出</t>
  </si>
  <si>
    <t xml:space="preserve">    中央特别国债经营基金支出</t>
  </si>
  <si>
    <t xml:space="preserve">    中央特别国债经营基金财务支出</t>
  </si>
  <si>
    <t xml:space="preserve">  抗疫特别国债财务基金支出</t>
  </si>
  <si>
    <t>2021年度新疆维吾尔自治区政府性基金转移支付表</t>
  </si>
  <si>
    <t>单位：万元</t>
  </si>
  <si>
    <t>项目</t>
  </si>
  <si>
    <t>政府性基金预算收入</t>
  </si>
  <si>
    <t>政府性基金预算上级补助收入</t>
  </si>
  <si>
    <t>政府性基金预算补助下级支出</t>
  </si>
  <si>
    <t xml:space="preserve">  政府性基金转移支付收入</t>
  </si>
  <si>
    <t xml:space="preserve">  政府性基金转移支付支出</t>
  </si>
  <si>
    <t xml:space="preserve">    科学技术</t>
  </si>
  <si>
    <t xml:space="preserve">    文化旅游体育与传媒</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</si>
  <si>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</si>
  <si>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</si>
  <si>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</si>
  <si>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</si>
  <si>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</si>
  <si>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</si>
  <si>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</si>
  <si>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 xml:space="preserve">    其他支出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</si>
  <si>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</si>
  <si>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</si>
  <si>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</si>
  <si>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</si>
  <si>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</si>
  <si>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</si>
  <si>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</si>
  <si>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</si>
  <si>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</si>
  <si>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</si>
  <si>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</si>
  <si>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</si>
  <si>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</si>
  <si>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</si>
  <si>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</si>
  <si>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</si>
  <si>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</si>
  <si>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</si>
  <si>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</si>
  <si>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</si>
  <si>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</si>
  <si>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</si>
  <si>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</si>
  <si>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</si>
  <si>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</si>
  <si>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2021年度新疆维吾尔自治区政府专项债务限额和余额情况表</t>
  </si>
  <si>
    <t>预算数</t>
  </si>
  <si>
    <t>上年末地方政府债务余额</t>
  </si>
  <si>
    <t>本年地方政府债务余额限额</t>
  </si>
  <si>
    <t>本年地方政府债务(转贷)收入</t>
  </si>
  <si>
    <t>本年地方政府债务还本支出</t>
  </si>
  <si>
    <t>年末地方政府债务余额</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</si>
</sst>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b/>
      <sz val="18"/>
      <name val="宋体"/>
      <charset val="134"/>
    </font>
    <font>
      <sz val="10"/>
      <name val="宋体"/>
      <charset val="134"/>
    </font>
    <font>
      <b/>
      <sz val="10"/>
      <name val="宋体"/>
      <charset val="134"/>
    </font>
    <font>
      <sz val="11"/>
      <color theme="1"/>
      <name val="宋体"/>
      <charset val="0"/>
      <scheme val="minor"/>
    </font>
    <font>
      <sz val="11"/>
      <color rgb="FF9C0006"/>
      <name val="宋体"/>
      <charset val="0"/>
      <scheme val="minor"/>
    </font>
    <font>
      <b/>
      <sz val="13"/>
      <color theme="3"/>
      <name val="宋体"/>
      <charset val="134"/>
      <scheme val="minor"/>
    </font>
    <font>
      <i/>
      <sz val="11"/>
      <color rgb="FF7F7F7F"/>
      <name val="宋体"/>
      <charset val="0"/>
      <scheme val="minor"/>
    </font>
    <font>
      <sz val="11"/>
      <color theme="1"/>
      <name val="宋体"/>
      <charset val="134"/>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8" fillId="0" borderId="0" applyFont="0" applyFill="0" applyBorder="0" applyAlignment="0" applyProtection="0">
      <alignment vertical="center"/>
    </xf>
    <xf numFmtId="0" fontId="4" fillId="8" borderId="0" applyNumberFormat="0" applyBorder="0" applyAlignment="0" applyProtection="0">
      <alignment vertical="center"/>
    </xf>
    <xf numFmtId="0" fontId="10" fillId="6"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0" applyNumberFormat="0" applyBorder="0" applyAlignment="0" applyProtection="0">
      <alignment vertical="center"/>
    </xf>
    <xf numFmtId="43" fontId="8" fillId="0" borderId="0" applyFont="0" applyFill="0" applyBorder="0" applyAlignment="0" applyProtection="0">
      <alignment vertical="center"/>
    </xf>
    <xf numFmtId="0" fontId="9" fillId="11"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8" fillId="13" borderId="6" applyNumberFormat="0" applyFont="0" applyAlignment="0" applyProtection="0">
      <alignment vertical="center"/>
    </xf>
    <xf numFmtId="0" fontId="9" fillId="16"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1" fillId="0" borderId="3" applyNumberFormat="0" applyFill="0" applyAlignment="0" applyProtection="0">
      <alignment vertical="center"/>
    </xf>
    <xf numFmtId="0" fontId="6" fillId="0" borderId="3" applyNumberFormat="0" applyFill="0" applyAlignment="0" applyProtection="0">
      <alignment vertical="center"/>
    </xf>
    <xf numFmtId="0" fontId="9" fillId="5" borderId="0" applyNumberFormat="0" applyBorder="0" applyAlignment="0" applyProtection="0">
      <alignment vertical="center"/>
    </xf>
    <xf numFmtId="0" fontId="17" fillId="0" borderId="8" applyNumberFormat="0" applyFill="0" applyAlignment="0" applyProtection="0">
      <alignment vertical="center"/>
    </xf>
    <xf numFmtId="0" fontId="9" fillId="22" borderId="0" applyNumberFormat="0" applyBorder="0" applyAlignment="0" applyProtection="0">
      <alignment vertical="center"/>
    </xf>
    <xf numFmtId="0" fontId="22" fillId="19" borderId="9" applyNumberFormat="0" applyAlignment="0" applyProtection="0">
      <alignment vertical="center"/>
    </xf>
    <xf numFmtId="0" fontId="18" fillId="19" borderId="4" applyNumberFormat="0" applyAlignment="0" applyProtection="0">
      <alignment vertical="center"/>
    </xf>
    <xf numFmtId="0" fontId="23" fillId="27" borderId="10" applyNumberFormat="0" applyAlignment="0" applyProtection="0">
      <alignment vertical="center"/>
    </xf>
    <xf numFmtId="0" fontId="4" fillId="21" borderId="0" applyNumberFormat="0" applyBorder="0" applyAlignment="0" applyProtection="0">
      <alignment vertical="center"/>
    </xf>
    <xf numFmtId="0" fontId="9" fillId="23" borderId="0" applyNumberFormat="0" applyBorder="0" applyAlignment="0" applyProtection="0">
      <alignment vertical="center"/>
    </xf>
    <xf numFmtId="0" fontId="16" fillId="0" borderId="7" applyNumberFormat="0" applyFill="0" applyAlignment="0" applyProtection="0">
      <alignment vertical="center"/>
    </xf>
    <xf numFmtId="0" fontId="13" fillId="0" borderId="5" applyNumberFormat="0" applyFill="0" applyAlignment="0" applyProtection="0">
      <alignment vertical="center"/>
    </xf>
    <xf numFmtId="0" fontId="11" fillId="7" borderId="0" applyNumberFormat="0" applyBorder="0" applyAlignment="0" applyProtection="0">
      <alignment vertical="center"/>
    </xf>
    <xf numFmtId="0" fontId="12" fillId="10" borderId="0" applyNumberFormat="0" applyBorder="0" applyAlignment="0" applyProtection="0">
      <alignment vertical="center"/>
    </xf>
    <xf numFmtId="0" fontId="4" fillId="29" borderId="0" applyNumberFormat="0" applyBorder="0" applyAlignment="0" applyProtection="0">
      <alignment vertical="center"/>
    </xf>
    <xf numFmtId="0" fontId="9" fillId="26"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7" borderId="0" applyNumberFormat="0" applyBorder="0" applyAlignment="0" applyProtection="0">
      <alignment vertical="center"/>
    </xf>
    <xf numFmtId="0" fontId="4" fillId="25" borderId="0" applyNumberFormat="0" applyBorder="0" applyAlignment="0" applyProtection="0">
      <alignment vertical="center"/>
    </xf>
    <xf numFmtId="0" fontId="9" fillId="9" borderId="0" applyNumberFormat="0" applyBorder="0" applyAlignment="0" applyProtection="0">
      <alignment vertical="center"/>
    </xf>
    <xf numFmtId="0" fontId="9" fillId="24" borderId="0" applyNumberFormat="0" applyBorder="0" applyAlignment="0" applyProtection="0">
      <alignment vertical="center"/>
    </xf>
    <xf numFmtId="0" fontId="4" fillId="14" borderId="0" applyNumberFormat="0" applyBorder="0" applyAlignment="0" applyProtection="0">
      <alignment vertical="center"/>
    </xf>
    <xf numFmtId="0" fontId="4" fillId="28" borderId="0" applyNumberFormat="0" applyBorder="0" applyAlignment="0" applyProtection="0">
      <alignment vertical="center"/>
    </xf>
    <xf numFmtId="0" fontId="9" fillId="30" borderId="0" applyNumberFormat="0" applyBorder="0" applyAlignment="0" applyProtection="0">
      <alignment vertical="center"/>
    </xf>
    <xf numFmtId="0" fontId="4" fillId="12" borderId="0" applyNumberFormat="0" applyBorder="0" applyAlignment="0" applyProtection="0">
      <alignment vertical="center"/>
    </xf>
    <xf numFmtId="0" fontId="9" fillId="31" borderId="0" applyNumberFormat="0" applyBorder="0" applyAlignment="0" applyProtection="0">
      <alignment vertical="center"/>
    </xf>
    <xf numFmtId="0" fontId="9" fillId="33" borderId="0" applyNumberFormat="0" applyBorder="0" applyAlignment="0" applyProtection="0">
      <alignment vertical="center"/>
    </xf>
    <xf numFmtId="0" fontId="4" fillId="20" borderId="0" applyNumberFormat="0" applyBorder="0" applyAlignment="0" applyProtection="0">
      <alignment vertical="center"/>
    </xf>
    <xf numFmtId="0" fontId="9" fillId="32" borderId="0" applyNumberFormat="0" applyBorder="0" applyAlignment="0" applyProtection="0">
      <alignment vertical="center"/>
    </xf>
  </cellStyleXfs>
  <cellXfs count="25">
    <xf numFmtId="0" fontId="0" fillId="0" borderId="0" xfId="0"/>
    <xf numFmtId="0" fontId="0" fillId="0" borderId="0" xfId="0" applyFont="1" applyFill="1" applyBorder="1" applyAlignment="1"/>
    <xf numFmtId="0" fontId="0" fillId="0" borderId="0" xfId="0" applyFill="1" applyBorder="1" applyAlignment="1"/>
    <xf numFmtId="0" fontId="1" fillId="2" borderId="0" xfId="0" applyNumberFormat="1" applyFont="1" applyFill="1" applyBorder="1" applyAlignment="1" applyProtection="1">
      <alignment horizontal="center" vertical="center"/>
    </xf>
    <xf numFmtId="0" fontId="0" fillId="2" borderId="0" xfId="0" applyFont="1" applyFill="1" applyBorder="1" applyAlignment="1"/>
    <xf numFmtId="0" fontId="2" fillId="2" borderId="0" xfId="0" applyNumberFormat="1" applyFont="1" applyFill="1" applyBorder="1" applyAlignment="1" applyProtection="1">
      <alignment horizontal="right" vertical="center"/>
    </xf>
    <xf numFmtId="0" fontId="2"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left" vertical="center"/>
    </xf>
    <xf numFmtId="3" fontId="2" fillId="2" borderId="1" xfId="0" applyNumberFormat="1" applyFont="1" applyFill="1" applyBorder="1" applyAlignment="1" applyProtection="1">
      <alignment horizontal="right" vertical="center"/>
    </xf>
    <xf numFmtId="0" fontId="0" fillId="2" borderId="0" xfId="0" applyFill="1" applyBorder="1" applyAlignment="1"/>
    <xf numFmtId="0" fontId="0" fillId="2" borderId="0" xfId="0" applyFill="1"/>
    <xf numFmtId="0" fontId="3"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vertical="center"/>
    </xf>
    <xf numFmtId="0" fontId="2" fillId="2" borderId="1" xfId="0" applyNumberFormat="1" applyFont="1" applyFill="1" applyBorder="1" applyAlignment="1" applyProtection="1">
      <alignment horizontal="right" vertical="center"/>
    </xf>
    <xf numFmtId="0" fontId="0" fillId="2" borderId="1" xfId="0" applyNumberFormat="1" applyFont="1" applyFill="1" applyBorder="1" applyAlignment="1" applyProtection="1"/>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3" fillId="2" borderId="1" xfId="0" applyNumberFormat="1" applyFont="1" applyFill="1" applyBorder="1" applyAlignment="1" applyProtection="1">
      <alignment vertical="center"/>
    </xf>
    <xf numFmtId="0" fontId="3" fillId="2" borderId="1" xfId="0" applyNumberFormat="1" applyFont="1" applyFill="1" applyBorder="1" applyAlignment="1" applyProtection="1">
      <alignment horizontal="left" vertical="center"/>
    </xf>
    <xf numFmtId="0" fontId="0" fillId="0" borderId="0" xfId="0" applyFont="1"/>
    <xf numFmtId="0" fontId="0" fillId="2" borderId="0" xfId="0" applyFont="1" applyFill="1"/>
    <xf numFmtId="0" fontId="1" fillId="2" borderId="0" xfId="0" applyNumberFormat="1" applyFont="1" applyFill="1" applyAlignment="1" applyProtection="1">
      <alignment horizontal="center" vertical="center"/>
    </xf>
    <xf numFmtId="0" fontId="2" fillId="2" borderId="0" xfId="0" applyNumberFormat="1" applyFont="1" applyFill="1" applyAlignment="1" applyProtection="1">
      <alignment horizontal="right" vertical="center"/>
    </xf>
    <xf numFmtId="0" fontId="2" fillId="2" borderId="2" xfId="0" applyNumberFormat="1" applyFont="1" applyFill="1" applyBorder="1" applyAlignment="1" applyProtection="1">
      <alignment vertical="center"/>
    </xf>
    <xf numFmtId="3" fontId="2" fillId="2" borderId="2"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8"/>
  <sheetViews>
    <sheetView showGridLines="0" showZeros="0" workbookViewId="0">
      <selection activeCell="A2" sqref="A2:B2"/>
    </sheetView>
  </sheetViews>
  <sheetFormatPr defaultColWidth="9.1" defaultRowHeight="14.25" outlineLevelCol="3"/>
  <cols>
    <col min="1" max="1" width="46.875" style="20" customWidth="1"/>
    <col min="2" max="2" width="30.375" style="20" customWidth="1"/>
    <col min="3" max="4" width="9.1" style="10" customWidth="1"/>
    <col min="5" max="256" width="9.1" customWidth="1"/>
  </cols>
  <sheetData>
    <row r="1" s="19" customFormat="1" ht="46.5" customHeight="1" spans="1:4">
      <c r="A1" s="21" t="s">
        <v>0</v>
      </c>
      <c r="B1" s="21"/>
      <c r="C1" s="20"/>
      <c r="D1" s="20"/>
    </row>
    <row r="2" s="19" customFormat="1" ht="16.95" customHeight="1" spans="1:4">
      <c r="A2" s="22" t="s">
        <v>1</v>
      </c>
      <c r="B2" s="22"/>
      <c r="C2" s="20"/>
      <c r="D2" s="20"/>
    </row>
    <row r="3" s="19" customFormat="1" ht="16.95" customHeight="1" spans="1:4">
      <c r="A3" s="6" t="s">
        <v>2</v>
      </c>
      <c r="B3" s="6" t="s">
        <v>3</v>
      </c>
      <c r="C3" s="20"/>
      <c r="D3" s="20"/>
    </row>
    <row r="4" s="19" customFormat="1" ht="16.95" customHeight="1" spans="1:4">
      <c r="A4" s="12" t="s">
        <v>4</v>
      </c>
      <c r="B4" s="8">
        <v>5640722</v>
      </c>
      <c r="C4" s="20"/>
      <c r="D4" s="20"/>
    </row>
    <row r="5" s="19" customFormat="1" ht="16.95" customHeight="1" spans="1:4">
      <c r="A5" s="12" t="s">
        <v>5</v>
      </c>
      <c r="B5" s="8">
        <v>0</v>
      </c>
      <c r="C5" s="20"/>
      <c r="D5" s="20"/>
    </row>
    <row r="6" s="19" customFormat="1" ht="16.95" customHeight="1" spans="1:4">
      <c r="A6" s="12" t="s">
        <v>6</v>
      </c>
      <c r="B6" s="8">
        <v>0</v>
      </c>
      <c r="C6" s="20"/>
      <c r="D6" s="20"/>
    </row>
    <row r="7" s="19" customFormat="1" ht="16.95" customHeight="1" spans="1:4">
      <c r="A7" s="12" t="s">
        <v>7</v>
      </c>
      <c r="B7" s="8">
        <v>0</v>
      </c>
      <c r="C7" s="20"/>
      <c r="D7" s="20"/>
    </row>
    <row r="8" s="19" customFormat="1" ht="16.95" customHeight="1" spans="1:4">
      <c r="A8" s="12" t="s">
        <v>8</v>
      </c>
      <c r="B8" s="8">
        <v>0</v>
      </c>
      <c r="C8" s="20"/>
      <c r="D8" s="20"/>
    </row>
    <row r="9" s="19" customFormat="1" ht="16.95" customHeight="1" spans="1:4">
      <c r="A9" s="12" t="s">
        <v>9</v>
      </c>
      <c r="B9" s="8">
        <v>0</v>
      </c>
      <c r="C9" s="20"/>
      <c r="D9" s="20"/>
    </row>
    <row r="10" s="19" customFormat="1" ht="16.95" customHeight="1" spans="1:4">
      <c r="A10" s="12" t="s">
        <v>10</v>
      </c>
      <c r="B10" s="8">
        <v>831</v>
      </c>
      <c r="C10" s="20"/>
      <c r="D10" s="20"/>
    </row>
    <row r="11" s="19" customFormat="1" ht="16.95" customHeight="1" spans="1:4">
      <c r="A11" s="12" t="s">
        <v>11</v>
      </c>
      <c r="B11" s="8">
        <v>3631</v>
      </c>
      <c r="C11" s="20"/>
      <c r="D11" s="20"/>
    </row>
    <row r="12" s="19" customFormat="1" ht="16.95" customHeight="1" spans="1:4">
      <c r="A12" s="12" t="s">
        <v>12</v>
      </c>
      <c r="B12" s="8">
        <v>22722</v>
      </c>
      <c r="C12" s="20"/>
      <c r="D12" s="20"/>
    </row>
    <row r="13" s="19" customFormat="1" ht="16.95" customHeight="1" spans="1:4">
      <c r="A13" s="12" t="s">
        <v>13</v>
      </c>
      <c r="B13" s="8">
        <v>5004525</v>
      </c>
      <c r="C13" s="20"/>
      <c r="D13" s="20"/>
    </row>
    <row r="14" s="19" customFormat="1" ht="16.95" customHeight="1" spans="1:4">
      <c r="A14" s="12" t="s">
        <v>14</v>
      </c>
      <c r="B14" s="8">
        <v>4607251</v>
      </c>
      <c r="C14" s="20"/>
      <c r="D14" s="20"/>
    </row>
    <row r="15" s="19" customFormat="1" ht="16.95" customHeight="1" spans="1:4">
      <c r="A15" s="12" t="s">
        <v>15</v>
      </c>
      <c r="B15" s="8">
        <v>76619</v>
      </c>
      <c r="C15" s="20"/>
      <c r="D15" s="20"/>
    </row>
    <row r="16" s="19" customFormat="1" ht="16.95" customHeight="1" spans="1:4">
      <c r="A16" s="12" t="s">
        <v>16</v>
      </c>
      <c r="B16" s="8">
        <v>233156</v>
      </c>
      <c r="C16" s="20"/>
      <c r="D16" s="20"/>
    </row>
    <row r="17" s="19" customFormat="1" ht="16.95" customHeight="1" spans="1:4">
      <c r="A17" s="12" t="s">
        <v>17</v>
      </c>
      <c r="B17" s="8">
        <v>-214338</v>
      </c>
      <c r="C17" s="20"/>
      <c r="D17" s="20"/>
    </row>
    <row r="18" s="19" customFormat="1" ht="16.95" customHeight="1" spans="1:4">
      <c r="A18" s="12" t="s">
        <v>18</v>
      </c>
      <c r="B18" s="8">
        <v>301837</v>
      </c>
      <c r="C18" s="20"/>
      <c r="D18" s="20"/>
    </row>
    <row r="19" s="19" customFormat="1" ht="16.95" customHeight="1" spans="1:4">
      <c r="A19" s="12" t="s">
        <v>19</v>
      </c>
      <c r="B19" s="8">
        <v>0</v>
      </c>
      <c r="C19" s="20"/>
      <c r="D19" s="20"/>
    </row>
    <row r="20" s="19" customFormat="1" ht="16.95" customHeight="1" spans="1:4">
      <c r="A20" s="12" t="s">
        <v>20</v>
      </c>
      <c r="B20" s="8">
        <v>0</v>
      </c>
      <c r="C20" s="20"/>
      <c r="D20" s="20"/>
    </row>
    <row r="21" s="19" customFormat="1" ht="16.95" customHeight="1" spans="1:4">
      <c r="A21" s="12" t="s">
        <v>21</v>
      </c>
      <c r="B21" s="8">
        <v>114588</v>
      </c>
      <c r="C21" s="20"/>
      <c r="D21" s="20"/>
    </row>
    <row r="22" s="19" customFormat="1" ht="16.95" customHeight="1" spans="1:4">
      <c r="A22" s="12" t="s">
        <v>22</v>
      </c>
      <c r="B22" s="8">
        <v>69511</v>
      </c>
      <c r="C22" s="20"/>
      <c r="D22" s="20"/>
    </row>
    <row r="23" s="19" customFormat="1" ht="16.95" customHeight="1" spans="1:4">
      <c r="A23" s="12" t="s">
        <v>23</v>
      </c>
      <c r="B23" s="8">
        <v>45077</v>
      </c>
      <c r="C23" s="20"/>
      <c r="D23" s="20"/>
    </row>
    <row r="24" s="19" customFormat="1" ht="16.95" customHeight="1" spans="1:4">
      <c r="A24" s="12" t="s">
        <v>24</v>
      </c>
      <c r="B24" s="8">
        <v>283566</v>
      </c>
      <c r="C24" s="20"/>
      <c r="D24" s="20"/>
    </row>
    <row r="25" s="19" customFormat="1" ht="16.95" customHeight="1" spans="1:4">
      <c r="A25" s="12" t="s">
        <v>25</v>
      </c>
      <c r="B25" s="8">
        <v>0</v>
      </c>
      <c r="C25" s="20"/>
      <c r="D25" s="20"/>
    </row>
    <row r="26" s="19" customFormat="1" ht="16.95" customHeight="1" spans="1:4">
      <c r="A26" s="12" t="s">
        <v>26</v>
      </c>
      <c r="B26" s="8">
        <v>0</v>
      </c>
      <c r="C26" s="20"/>
      <c r="D26" s="20"/>
    </row>
    <row r="27" s="19" customFormat="1" ht="16.95" customHeight="1" spans="1:4">
      <c r="A27" s="12" t="s">
        <v>27</v>
      </c>
      <c r="B27" s="8">
        <v>0</v>
      </c>
      <c r="C27" s="20"/>
      <c r="D27" s="20"/>
    </row>
    <row r="28" s="19" customFormat="1" ht="16.95" customHeight="1" spans="1:4">
      <c r="A28" s="12" t="s">
        <v>28</v>
      </c>
      <c r="B28" s="8">
        <v>114889</v>
      </c>
      <c r="C28" s="20"/>
      <c r="D28" s="20"/>
    </row>
    <row r="29" s="19" customFormat="1" ht="16.95" customHeight="1" spans="1:4">
      <c r="A29" s="12" t="s">
        <v>29</v>
      </c>
      <c r="B29" s="8">
        <v>54589</v>
      </c>
      <c r="C29" s="20"/>
      <c r="D29" s="20"/>
    </row>
    <row r="30" s="19" customFormat="1" ht="16.95" customHeight="1" spans="1:4">
      <c r="A30" s="12" t="s">
        <v>30</v>
      </c>
      <c r="B30" s="8">
        <v>33509</v>
      </c>
      <c r="C30" s="20"/>
      <c r="D30" s="20"/>
    </row>
    <row r="31" s="19" customFormat="1" ht="16.95" customHeight="1" spans="1:4">
      <c r="A31" s="12" t="s">
        <v>31</v>
      </c>
      <c r="B31" s="8">
        <v>24462</v>
      </c>
      <c r="C31" s="20"/>
      <c r="D31" s="20"/>
    </row>
    <row r="32" s="19" customFormat="1" ht="16.95" customHeight="1" spans="1:4">
      <c r="A32" s="12" t="s">
        <v>32</v>
      </c>
      <c r="B32" s="8">
        <v>9047</v>
      </c>
      <c r="C32" s="20"/>
      <c r="D32" s="20"/>
    </row>
    <row r="33" s="19" customFormat="1" ht="16.95" customHeight="1" spans="1:4">
      <c r="A33" s="12" t="s">
        <v>33</v>
      </c>
      <c r="B33" s="8">
        <v>0</v>
      </c>
      <c r="C33" s="20"/>
      <c r="D33" s="20"/>
    </row>
    <row r="34" s="19" customFormat="1" ht="16.95" customHeight="1" spans="1:4">
      <c r="A34" s="12" t="s">
        <v>34</v>
      </c>
      <c r="B34" s="8">
        <v>0</v>
      </c>
      <c r="C34" s="20"/>
      <c r="D34" s="20"/>
    </row>
    <row r="35" s="19" customFormat="1" ht="16.95" customHeight="1" spans="1:4">
      <c r="A35" s="12" t="s">
        <v>35</v>
      </c>
      <c r="B35" s="8">
        <v>0</v>
      </c>
      <c r="C35" s="20"/>
      <c r="D35" s="20"/>
    </row>
    <row r="36" s="19" customFormat="1" ht="16.95" customHeight="1" spans="1:4">
      <c r="A36" s="12" t="s">
        <v>36</v>
      </c>
      <c r="B36" s="8">
        <v>7872</v>
      </c>
      <c r="C36" s="20"/>
      <c r="D36" s="20"/>
    </row>
    <row r="37" s="19" customFormat="1" ht="16.95" customHeight="1" spans="1:4">
      <c r="A37" s="12" t="s">
        <v>37</v>
      </c>
      <c r="B37" s="8">
        <v>420504</v>
      </c>
      <c r="C37" s="20"/>
      <c r="D37" s="20"/>
    </row>
    <row r="38" s="19" customFormat="1" ht="16.95" customHeight="1" spans="1:4">
      <c r="A38" s="12" t="s">
        <v>38</v>
      </c>
      <c r="B38" s="8">
        <v>0</v>
      </c>
      <c r="C38" s="20"/>
      <c r="D38" s="20"/>
    </row>
    <row r="39" s="19" customFormat="1" ht="16.95" customHeight="1" spans="1:4">
      <c r="A39" s="12" t="s">
        <v>39</v>
      </c>
      <c r="B39" s="8">
        <v>0</v>
      </c>
      <c r="C39" s="20"/>
      <c r="D39" s="20"/>
    </row>
    <row r="40" s="19" customFormat="1" ht="16.95" customHeight="1" spans="1:4">
      <c r="A40" s="12" t="s">
        <v>40</v>
      </c>
      <c r="B40" s="8">
        <v>0</v>
      </c>
      <c r="C40" s="20"/>
      <c r="D40" s="20"/>
    </row>
    <row r="41" s="19" customFormat="1" ht="16.95" customHeight="1" spans="1:4">
      <c r="A41" s="12" t="s">
        <v>41</v>
      </c>
      <c r="B41" s="8">
        <v>112045</v>
      </c>
      <c r="C41" s="20"/>
      <c r="D41" s="20"/>
    </row>
    <row r="42" s="19" customFormat="1" ht="16.95" customHeight="1" spans="1:4">
      <c r="A42" s="12" t="s">
        <v>42</v>
      </c>
      <c r="B42" s="8">
        <v>5271</v>
      </c>
      <c r="C42" s="20"/>
      <c r="D42" s="20"/>
    </row>
    <row r="43" s="19" customFormat="1" ht="16.95" customHeight="1" spans="1:4">
      <c r="A43" s="12" t="s">
        <v>43</v>
      </c>
      <c r="B43" s="8">
        <v>68215</v>
      </c>
      <c r="C43" s="20"/>
      <c r="D43" s="20"/>
    </row>
    <row r="44" s="19" customFormat="1" ht="16.95" customHeight="1" spans="1:4">
      <c r="A44" s="12" t="s">
        <v>44</v>
      </c>
      <c r="B44" s="8">
        <v>38559</v>
      </c>
      <c r="C44" s="20"/>
      <c r="D44" s="20"/>
    </row>
    <row r="45" s="19" customFormat="1" ht="16.95" customHeight="1" spans="1:4">
      <c r="A45" s="12" t="s">
        <v>45</v>
      </c>
      <c r="B45" s="8">
        <v>0</v>
      </c>
      <c r="C45" s="20"/>
      <c r="D45" s="20"/>
    </row>
    <row r="46" s="19" customFormat="1" ht="16.95" customHeight="1" spans="1:4">
      <c r="A46" s="12" t="s">
        <v>46</v>
      </c>
      <c r="B46" s="8">
        <v>0</v>
      </c>
      <c r="C46" s="20"/>
      <c r="D46" s="20"/>
    </row>
    <row r="47" s="19" customFormat="1" ht="16.95" customHeight="1" spans="1:4">
      <c r="A47" s="12" t="s">
        <v>47</v>
      </c>
      <c r="B47" s="8">
        <v>0</v>
      </c>
      <c r="C47" s="20"/>
      <c r="D47" s="20"/>
    </row>
    <row r="48" s="19" customFormat="1" ht="16.95" customHeight="1" spans="1:4">
      <c r="A48" s="12" t="s">
        <v>48</v>
      </c>
      <c r="B48" s="8">
        <v>0</v>
      </c>
      <c r="C48" s="20"/>
      <c r="D48" s="20"/>
    </row>
    <row r="49" s="19" customFormat="1" ht="16.95" customHeight="1" spans="1:4">
      <c r="A49" s="12" t="s">
        <v>49</v>
      </c>
      <c r="B49" s="8">
        <v>0</v>
      </c>
      <c r="C49" s="20"/>
      <c r="D49" s="20"/>
    </row>
    <row r="50" s="19" customFormat="1" ht="16.95" customHeight="1" spans="1:4">
      <c r="A50" s="12" t="s">
        <v>50</v>
      </c>
      <c r="B50" s="8">
        <v>9919</v>
      </c>
      <c r="C50" s="20"/>
      <c r="D50" s="20"/>
    </row>
    <row r="51" s="19" customFormat="1" ht="16.95" customHeight="1" spans="1:4">
      <c r="A51" s="12" t="s">
        <v>51</v>
      </c>
      <c r="B51" s="8">
        <v>9919</v>
      </c>
      <c r="C51" s="20"/>
      <c r="D51" s="20"/>
    </row>
    <row r="52" s="19" customFormat="1" ht="16.95" customHeight="1" spans="1:4">
      <c r="A52" s="12" t="s">
        <v>52</v>
      </c>
      <c r="B52" s="8">
        <v>0</v>
      </c>
      <c r="C52" s="20"/>
      <c r="D52" s="20"/>
    </row>
    <row r="53" s="19" customFormat="1" ht="16.95" customHeight="1" spans="1:4">
      <c r="A53" s="12" t="s">
        <v>53</v>
      </c>
      <c r="B53" s="8">
        <v>304</v>
      </c>
      <c r="C53" s="20"/>
      <c r="D53" s="20"/>
    </row>
    <row r="54" s="19" customFormat="1" ht="16.95" customHeight="1" spans="1:4">
      <c r="A54" s="12" t="s">
        <v>54</v>
      </c>
      <c r="B54" s="8">
        <v>298236</v>
      </c>
      <c r="C54" s="20"/>
      <c r="D54" s="20"/>
    </row>
    <row r="55" s="19" customFormat="1" ht="16.95" customHeight="1" spans="1:4">
      <c r="A55" s="12" t="s">
        <v>55</v>
      </c>
      <c r="B55" s="8">
        <v>296768</v>
      </c>
      <c r="C55" s="20"/>
      <c r="D55" s="20"/>
    </row>
    <row r="56" s="19" customFormat="1" ht="16.95" customHeight="1" spans="1:4">
      <c r="A56" s="12" t="s">
        <v>56</v>
      </c>
      <c r="B56" s="8">
        <v>1468</v>
      </c>
      <c r="C56" s="20"/>
      <c r="D56" s="20"/>
    </row>
    <row r="57" s="19" customFormat="1" ht="15.6" customHeight="1" spans="1:4">
      <c r="A57" s="12"/>
      <c r="B57" s="8"/>
      <c r="C57" s="20"/>
      <c r="D57" s="20"/>
    </row>
    <row r="58" s="19" customFormat="1" ht="15.6" customHeight="1" spans="1:4">
      <c r="A58" s="12"/>
      <c r="B58" s="8"/>
      <c r="C58" s="20"/>
      <c r="D58" s="20"/>
    </row>
    <row r="59" s="19" customFormat="1" ht="15.6" customHeight="1" spans="1:4">
      <c r="A59" s="12"/>
      <c r="B59" s="8"/>
      <c r="C59" s="20"/>
      <c r="D59" s="20"/>
    </row>
    <row r="60" s="19" customFormat="1" ht="15.6" customHeight="1" spans="1:4">
      <c r="A60" s="12"/>
      <c r="B60" s="8"/>
      <c r="C60" s="20"/>
      <c r="D60" s="20"/>
    </row>
    <row r="61" s="19" customFormat="1" ht="15.6" customHeight="1" spans="1:4">
      <c r="A61" s="12"/>
      <c r="B61" s="8"/>
      <c r="C61" s="20"/>
      <c r="D61" s="20"/>
    </row>
    <row r="62" s="19" customFormat="1" ht="15.6" customHeight="1" spans="1:4">
      <c r="A62" s="12"/>
      <c r="B62" s="8"/>
      <c r="C62" s="20"/>
      <c r="D62" s="20"/>
    </row>
    <row r="63" s="19" customFormat="1" ht="15.6" customHeight="1" spans="1:4">
      <c r="A63" s="12"/>
      <c r="B63" s="8"/>
      <c r="C63" s="20"/>
      <c r="D63" s="20"/>
    </row>
    <row r="64" s="19" customFormat="1" ht="15.6" customHeight="1" spans="1:4">
      <c r="A64" s="12"/>
      <c r="B64" s="8"/>
      <c r="C64" s="20"/>
      <c r="D64" s="20"/>
    </row>
    <row r="65" s="19" customFormat="1" ht="15.6" customHeight="1" spans="1:4">
      <c r="A65" s="12"/>
      <c r="B65" s="8"/>
      <c r="C65" s="20"/>
      <c r="D65" s="20"/>
    </row>
    <row r="66" s="19" customFormat="1" ht="15.6" customHeight="1" spans="1:4">
      <c r="A66" s="12"/>
      <c r="B66" s="8"/>
      <c r="C66" s="20"/>
      <c r="D66" s="20"/>
    </row>
    <row r="67" s="19" customFormat="1" ht="15.6" customHeight="1" spans="1:4">
      <c r="A67" s="12"/>
      <c r="B67" s="8"/>
      <c r="C67" s="20"/>
      <c r="D67" s="20"/>
    </row>
    <row r="68" s="19" customFormat="1" ht="15.6" customHeight="1" spans="1:4">
      <c r="A68" s="12"/>
      <c r="B68" s="8"/>
      <c r="C68" s="20"/>
      <c r="D68" s="20"/>
    </row>
    <row r="69" s="19" customFormat="1" ht="15.6" customHeight="1" spans="1:4">
      <c r="A69" s="12"/>
      <c r="B69" s="8"/>
      <c r="C69" s="20"/>
      <c r="D69" s="20"/>
    </row>
    <row r="70" s="19" customFormat="1" ht="15.6" customHeight="1" spans="1:4">
      <c r="A70" s="12"/>
      <c r="B70" s="8"/>
      <c r="C70" s="20"/>
      <c r="D70" s="20"/>
    </row>
    <row r="71" s="19" customFormat="1" ht="15.6" customHeight="1" spans="1:4">
      <c r="A71" s="12"/>
      <c r="B71" s="8"/>
      <c r="C71" s="20"/>
      <c r="D71" s="20"/>
    </row>
    <row r="72" s="19" customFormat="1" ht="15.6" customHeight="1" spans="1:4">
      <c r="A72" s="12"/>
      <c r="B72" s="8"/>
      <c r="C72" s="20"/>
      <c r="D72" s="20"/>
    </row>
    <row r="73" s="19" customFormat="1" ht="15.6" customHeight="1" spans="1:4">
      <c r="A73" s="12"/>
      <c r="B73" s="8"/>
      <c r="C73" s="20"/>
      <c r="D73" s="20"/>
    </row>
    <row r="74" s="19" customFormat="1" ht="15.6" customHeight="1" spans="1:4">
      <c r="A74" s="12"/>
      <c r="B74" s="8"/>
      <c r="C74" s="20"/>
      <c r="D74" s="20"/>
    </row>
    <row r="75" s="19" customFormat="1" ht="15.6" customHeight="1" spans="1:4">
      <c r="A75" s="12"/>
      <c r="B75" s="8"/>
      <c r="C75" s="20"/>
      <c r="D75" s="20"/>
    </row>
    <row r="76" s="19" customFormat="1" ht="15.6" customHeight="1" spans="1:4">
      <c r="A76" s="12"/>
      <c r="B76" s="8"/>
      <c r="C76" s="20"/>
      <c r="D76" s="20"/>
    </row>
    <row r="77" s="19" customFormat="1" ht="15.6" customHeight="1" spans="1:4">
      <c r="A77" s="12"/>
      <c r="B77" s="8"/>
      <c r="C77" s="20"/>
      <c r="D77" s="20"/>
    </row>
    <row r="78" s="19" customFormat="1" ht="15.6" customHeight="1" spans="1:4">
      <c r="A78" s="12"/>
      <c r="B78" s="8"/>
      <c r="C78" s="20"/>
      <c r="D78" s="20"/>
    </row>
    <row r="79" s="19" customFormat="1" ht="15.6" customHeight="1" spans="1:4">
      <c r="A79" s="12"/>
      <c r="B79" s="8"/>
      <c r="C79" s="20"/>
      <c r="D79" s="20"/>
    </row>
    <row r="80" s="19" customFormat="1" ht="15.6" customHeight="1" spans="1:4">
      <c r="A80" s="12"/>
      <c r="B80" s="8"/>
      <c r="C80" s="20"/>
      <c r="D80" s="20"/>
    </row>
    <row r="81" s="19" customFormat="1" ht="15.6" customHeight="1" spans="1:4">
      <c r="A81" s="12"/>
      <c r="B81" s="8"/>
      <c r="C81" s="20"/>
      <c r="D81" s="20"/>
    </row>
    <row r="82" s="19" customFormat="1" ht="15.6" customHeight="1" spans="1:4">
      <c r="A82" s="12"/>
      <c r="B82" s="8"/>
      <c r="C82" s="20"/>
      <c r="D82" s="20"/>
    </row>
    <row r="83" s="19" customFormat="1" ht="15.6" customHeight="1" spans="1:4">
      <c r="A83" s="12"/>
      <c r="B83" s="8"/>
      <c r="C83" s="20"/>
      <c r="D83" s="20"/>
    </row>
    <row r="84" s="19" customFormat="1" ht="15.6" customHeight="1" spans="1:4">
      <c r="A84" s="12"/>
      <c r="B84" s="8"/>
      <c r="C84" s="20"/>
      <c r="D84" s="20"/>
    </row>
    <row r="85" s="19" customFormat="1" ht="15.6" customHeight="1" spans="1:4">
      <c r="A85" s="12"/>
      <c r="B85" s="8"/>
      <c r="C85" s="20"/>
      <c r="D85" s="20"/>
    </row>
    <row r="86" s="19" customFormat="1" ht="15.6" customHeight="1" spans="1:4">
      <c r="A86" s="12"/>
      <c r="B86" s="8"/>
      <c r="C86" s="20"/>
      <c r="D86" s="20"/>
    </row>
    <row r="87" s="19" customFormat="1" ht="16.95" customHeight="1" spans="1:4">
      <c r="A87" s="6" t="s">
        <v>57</v>
      </c>
      <c r="B87" s="8">
        <v>6061226</v>
      </c>
      <c r="C87" s="20"/>
      <c r="D87" s="20"/>
    </row>
    <row r="88" s="19" customFormat="1" ht="15.6" customHeight="1" spans="1:4">
      <c r="A88" s="20"/>
      <c r="B88" s="20"/>
      <c r="C88" s="20"/>
      <c r="D88" s="20"/>
    </row>
  </sheetData>
  <mergeCells count="2">
    <mergeCell ref="A1:B1"/>
    <mergeCell ref="A2:B2"/>
  </mergeCells>
  <pageMargins left="0.295157480314961" right="0.295157480314961" top="0.393070866141732" bottom="0.393070866141732" header="0.393700787401575" footer="0.393700787401575"/>
  <pageSetup paperSize="12" firstPageNumber="0" pageOrder="overThenDown" orientation="portrait" useFirstPageNumber="1" horizontalDpi="600" verticalDpi="600"/>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56"/>
  <sheetViews>
    <sheetView showGridLines="0" showZeros="0" workbookViewId="0">
      <selection activeCell="G25" sqref="G25"/>
    </sheetView>
  </sheetViews>
  <sheetFormatPr defaultColWidth="9.1" defaultRowHeight="14.25" outlineLevelCol="1"/>
  <cols>
    <col min="1" max="1" width="54.7" style="20" customWidth="1"/>
    <col min="2" max="2" width="23.4" style="20" customWidth="1"/>
    <col min="3" max="256" width="9.1" customWidth="1"/>
  </cols>
  <sheetData>
    <row r="1" s="19" customFormat="1" ht="48.75" customHeight="1" spans="1:2">
      <c r="A1" s="21" t="s">
        <v>58</v>
      </c>
      <c r="B1" s="21"/>
    </row>
    <row r="2" s="19" customFormat="1" ht="15.6" customHeight="1" spans="1:2">
      <c r="A2" s="22" t="s">
        <v>1</v>
      </c>
      <c r="B2" s="22"/>
    </row>
    <row r="3" s="19" customFormat="1" ht="16.95" customHeight="1" spans="1:2">
      <c r="A3" s="6" t="s">
        <v>2</v>
      </c>
      <c r="B3" s="6" t="s">
        <v>3</v>
      </c>
    </row>
    <row r="4" s="19" customFormat="1" ht="16.95" customHeight="1" spans="1:2">
      <c r="A4" s="7" t="s">
        <v>59</v>
      </c>
      <c r="B4" s="8">
        <v>0</v>
      </c>
    </row>
    <row r="5" s="19" customFormat="1" ht="16.95" customHeight="1" spans="1:2">
      <c r="A5" s="7" t="s">
        <v>60</v>
      </c>
      <c r="B5" s="8">
        <v>0</v>
      </c>
    </row>
    <row r="6" s="19" customFormat="1" ht="16.95" customHeight="1" spans="1:2">
      <c r="A6" s="7" t="s">
        <v>61</v>
      </c>
      <c r="B6" s="8">
        <v>0</v>
      </c>
    </row>
    <row r="7" s="19" customFormat="1" ht="16.95" customHeight="1" spans="1:2">
      <c r="A7" s="7" t="s">
        <v>62</v>
      </c>
      <c r="B7" s="8">
        <v>0</v>
      </c>
    </row>
    <row r="8" s="19" customFormat="1" ht="16.95" customHeight="1" spans="1:2">
      <c r="A8" s="7" t="s">
        <v>63</v>
      </c>
      <c r="B8" s="8">
        <v>0</v>
      </c>
    </row>
    <row r="9" s="19" customFormat="1" ht="16.95" customHeight="1" spans="1:2">
      <c r="A9" s="7" t="s">
        <v>64</v>
      </c>
      <c r="B9" s="8">
        <v>0</v>
      </c>
    </row>
    <row r="10" s="19" customFormat="1" ht="16.95" customHeight="1" spans="1:2">
      <c r="A10" s="7" t="s">
        <v>65</v>
      </c>
      <c r="B10" s="8">
        <v>0</v>
      </c>
    </row>
    <row r="11" s="19" customFormat="1" ht="16.95" customHeight="1" spans="1:2">
      <c r="A11" s="7" t="s">
        <v>66</v>
      </c>
      <c r="B11" s="8">
        <v>0</v>
      </c>
    </row>
    <row r="12" s="19" customFormat="1" ht="16.95" customHeight="1" spans="1:2">
      <c r="A12" s="12" t="s">
        <v>67</v>
      </c>
      <c r="B12" s="8">
        <v>1743</v>
      </c>
    </row>
    <row r="13" s="19" customFormat="1" ht="16.95" customHeight="1" spans="1:2">
      <c r="A13" s="23" t="s">
        <v>68</v>
      </c>
      <c r="B13" s="24">
        <v>1570</v>
      </c>
    </row>
    <row r="14" s="19" customFormat="1" ht="16.95" customHeight="1" spans="1:2">
      <c r="A14" s="12" t="s">
        <v>69</v>
      </c>
      <c r="B14" s="8">
        <v>0</v>
      </c>
    </row>
    <row r="15" s="19" customFormat="1" ht="16.95" customHeight="1" spans="1:2">
      <c r="A15" s="12" t="s">
        <v>70</v>
      </c>
      <c r="B15" s="8">
        <v>0</v>
      </c>
    </row>
    <row r="16" s="19" customFormat="1" ht="16.95" customHeight="1" spans="1:2">
      <c r="A16" s="12" t="s">
        <v>71</v>
      </c>
      <c r="B16" s="8">
        <v>0</v>
      </c>
    </row>
    <row r="17" s="19" customFormat="1" ht="16.95" customHeight="1" spans="1:2">
      <c r="A17" s="12" t="s">
        <v>72</v>
      </c>
      <c r="B17" s="8">
        <v>0</v>
      </c>
    </row>
    <row r="18" s="19" customFormat="1" ht="16.95" customHeight="1" spans="1:2">
      <c r="A18" s="12" t="s">
        <v>73</v>
      </c>
      <c r="B18" s="8">
        <v>1570</v>
      </c>
    </row>
    <row r="19" s="19" customFormat="1" ht="16.95" customHeight="1" spans="1:2">
      <c r="A19" s="12" t="s">
        <v>74</v>
      </c>
      <c r="B19" s="8">
        <v>173</v>
      </c>
    </row>
    <row r="20" s="19" customFormat="1" ht="16.95" customHeight="1" spans="1:2">
      <c r="A20" s="12" t="s">
        <v>75</v>
      </c>
      <c r="B20" s="8">
        <v>0</v>
      </c>
    </row>
    <row r="21" s="19" customFormat="1" ht="16.95" customHeight="1" spans="1:2">
      <c r="A21" s="12" t="s">
        <v>76</v>
      </c>
      <c r="B21" s="8">
        <v>0</v>
      </c>
    </row>
    <row r="22" s="19" customFormat="1" ht="16.95" customHeight="1" spans="1:2">
      <c r="A22" s="12" t="s">
        <v>77</v>
      </c>
      <c r="B22" s="8">
        <v>0</v>
      </c>
    </row>
    <row r="23" s="19" customFormat="1" ht="16.95" customHeight="1" spans="1:2">
      <c r="A23" s="12" t="s">
        <v>78</v>
      </c>
      <c r="B23" s="8">
        <v>148</v>
      </c>
    </row>
    <row r="24" s="19" customFormat="1" ht="16.95" customHeight="1" spans="1:2">
      <c r="A24" s="12" t="s">
        <v>79</v>
      </c>
      <c r="B24" s="8">
        <v>25</v>
      </c>
    </row>
    <row r="25" s="19" customFormat="1" ht="16.95" customHeight="1" spans="1:2">
      <c r="A25" s="12" t="s">
        <v>80</v>
      </c>
      <c r="B25" s="8">
        <v>0</v>
      </c>
    </row>
    <row r="26" s="19" customFormat="1" ht="16.95" customHeight="1" spans="1:2">
      <c r="A26" s="12" t="s">
        <v>81</v>
      </c>
      <c r="B26" s="8">
        <v>0</v>
      </c>
    </row>
    <row r="27" s="19" customFormat="1" ht="16.95" customHeight="1" spans="1:2">
      <c r="A27" s="12" t="s">
        <v>82</v>
      </c>
      <c r="B27" s="8">
        <v>0</v>
      </c>
    </row>
    <row r="28" s="19" customFormat="1" ht="16.95" customHeight="1" spans="1:2">
      <c r="A28" s="12" t="s">
        <v>83</v>
      </c>
      <c r="B28" s="8">
        <v>9788</v>
      </c>
    </row>
    <row r="29" s="19" customFormat="1" ht="16.95" customHeight="1" spans="1:2">
      <c r="A29" s="12" t="s">
        <v>84</v>
      </c>
      <c r="B29" s="8">
        <v>9788</v>
      </c>
    </row>
    <row r="30" s="19" customFormat="1" ht="16.95" customHeight="1" spans="1:2">
      <c r="A30" s="12" t="s">
        <v>85</v>
      </c>
      <c r="B30" s="8">
        <v>3757</v>
      </c>
    </row>
    <row r="31" s="19" customFormat="1" ht="16.95" customHeight="1" spans="1:2">
      <c r="A31" s="12" t="s">
        <v>86</v>
      </c>
      <c r="B31" s="8">
        <v>5832</v>
      </c>
    </row>
    <row r="32" s="19" customFormat="1" ht="16.95" customHeight="1" spans="1:2">
      <c r="A32" s="12" t="s">
        <v>87</v>
      </c>
      <c r="B32" s="8">
        <v>199</v>
      </c>
    </row>
    <row r="33" s="19" customFormat="1" ht="16.95" customHeight="1" spans="1:2">
      <c r="A33" s="12" t="s">
        <v>88</v>
      </c>
      <c r="B33" s="8">
        <v>0</v>
      </c>
    </row>
    <row r="34" s="19" customFormat="1" ht="16.95" customHeight="1" spans="1:2">
      <c r="A34" s="12" t="s">
        <v>85</v>
      </c>
      <c r="B34" s="8">
        <v>0</v>
      </c>
    </row>
    <row r="35" s="19" customFormat="1" ht="16.95" customHeight="1" spans="1:2">
      <c r="A35" s="12" t="s">
        <v>86</v>
      </c>
      <c r="B35" s="8">
        <v>0</v>
      </c>
    </row>
    <row r="36" s="19" customFormat="1" ht="16.95" customHeight="1" spans="1:2">
      <c r="A36" s="12" t="s">
        <v>89</v>
      </c>
      <c r="B36" s="8">
        <v>0</v>
      </c>
    </row>
    <row r="37" s="19" customFormat="1" ht="16.95" customHeight="1" spans="1:2">
      <c r="A37" s="12" t="s">
        <v>90</v>
      </c>
      <c r="B37" s="8">
        <v>0</v>
      </c>
    </row>
    <row r="38" s="19" customFormat="1" ht="16.95" customHeight="1" spans="1:2">
      <c r="A38" s="12" t="s">
        <v>86</v>
      </c>
      <c r="B38" s="8">
        <v>0</v>
      </c>
    </row>
    <row r="39" s="19" customFormat="1" ht="16.95" customHeight="1" spans="1:2">
      <c r="A39" s="12" t="s">
        <v>91</v>
      </c>
      <c r="B39" s="8">
        <v>0</v>
      </c>
    </row>
    <row r="40" s="19" customFormat="1" ht="16.95" customHeight="1" spans="1:2">
      <c r="A40" s="12" t="s">
        <v>92</v>
      </c>
      <c r="B40" s="8">
        <v>2009</v>
      </c>
    </row>
    <row r="41" s="19" customFormat="1" ht="16.95" customHeight="1" spans="1:2">
      <c r="A41" s="12" t="s">
        <v>93</v>
      </c>
      <c r="B41" s="8">
        <v>2009</v>
      </c>
    </row>
    <row r="42" s="19" customFormat="1" ht="16.95" customHeight="1" spans="1:2">
      <c r="A42" s="12" t="s">
        <v>94</v>
      </c>
      <c r="B42" s="8">
        <v>0</v>
      </c>
    </row>
    <row r="43" s="19" customFormat="1" ht="16.95" customHeight="1" spans="1:2">
      <c r="A43" s="12" t="s">
        <v>95</v>
      </c>
      <c r="B43" s="8">
        <v>2009</v>
      </c>
    </row>
    <row r="44" s="19" customFormat="1" ht="16.95" customHeight="1" spans="1:2">
      <c r="A44" s="12" t="s">
        <v>96</v>
      </c>
      <c r="B44" s="8">
        <v>0</v>
      </c>
    </row>
    <row r="45" s="19" customFormat="1" ht="16.95" customHeight="1" spans="1:2">
      <c r="A45" s="12" t="s">
        <v>97</v>
      </c>
      <c r="B45" s="8">
        <v>0</v>
      </c>
    </row>
    <row r="46" s="19" customFormat="1" ht="16.95" customHeight="1" spans="1:2">
      <c r="A46" s="12" t="s">
        <v>98</v>
      </c>
      <c r="B46" s="8">
        <v>4245670</v>
      </c>
    </row>
    <row r="47" s="19" customFormat="1" ht="16.95" customHeight="1" spans="1:2">
      <c r="A47" s="12" t="s">
        <v>99</v>
      </c>
      <c r="B47" s="8">
        <v>2799695</v>
      </c>
    </row>
    <row r="48" s="19" customFormat="1" ht="16.95" customHeight="1" spans="1:2">
      <c r="A48" s="12" t="s">
        <v>100</v>
      </c>
      <c r="B48" s="8">
        <v>1286702</v>
      </c>
    </row>
    <row r="49" s="19" customFormat="1" ht="16.95" customHeight="1" spans="1:2">
      <c r="A49" s="12" t="s">
        <v>101</v>
      </c>
      <c r="B49" s="8">
        <v>83464</v>
      </c>
    </row>
    <row r="50" s="19" customFormat="1" ht="16.95" customHeight="1" spans="1:2">
      <c r="A50" s="12" t="s">
        <v>102</v>
      </c>
      <c r="B50" s="8">
        <v>475554</v>
      </c>
    </row>
    <row r="51" s="19" customFormat="1" ht="16.95" customHeight="1" spans="1:2">
      <c r="A51" s="12" t="s">
        <v>103</v>
      </c>
      <c r="B51" s="8">
        <v>90996</v>
      </c>
    </row>
    <row r="52" s="19" customFormat="1" ht="16.95" customHeight="1" spans="1:2">
      <c r="A52" s="12" t="s">
        <v>104</v>
      </c>
      <c r="B52" s="8">
        <v>7797</v>
      </c>
    </row>
    <row r="53" s="19" customFormat="1" ht="16.95" customHeight="1" spans="1:2">
      <c r="A53" s="12" t="s">
        <v>105</v>
      </c>
      <c r="B53" s="8">
        <v>7231</v>
      </c>
    </row>
    <row r="54" s="19" customFormat="1" ht="16.95" customHeight="1" spans="1:2">
      <c r="A54" s="12" t="s">
        <v>106</v>
      </c>
      <c r="B54" s="8">
        <v>989</v>
      </c>
    </row>
    <row r="55" s="19" customFormat="1" ht="16.95" customHeight="1" spans="1:2">
      <c r="A55" s="12" t="s">
        <v>107</v>
      </c>
      <c r="B55" s="8">
        <v>185</v>
      </c>
    </row>
    <row r="56" s="19" customFormat="1" ht="16.95" customHeight="1" spans="1:2">
      <c r="A56" s="12" t="s">
        <v>108</v>
      </c>
      <c r="B56" s="8">
        <v>555502</v>
      </c>
    </row>
    <row r="57" s="19" customFormat="1" ht="16.95" customHeight="1" spans="1:2">
      <c r="A57" s="12" t="s">
        <v>109</v>
      </c>
      <c r="B57" s="8">
        <v>27341</v>
      </c>
    </row>
    <row r="58" s="19" customFormat="1" ht="16.95" customHeight="1" spans="1:2">
      <c r="A58" s="12" t="s">
        <v>110</v>
      </c>
      <c r="B58" s="8">
        <v>0</v>
      </c>
    </row>
    <row r="59" s="19" customFormat="1" ht="16.95" customHeight="1" spans="1:2">
      <c r="A59" s="12" t="s">
        <v>111</v>
      </c>
      <c r="B59" s="8">
        <v>263934</v>
      </c>
    </row>
    <row r="60" s="19" customFormat="1" ht="16.95" customHeight="1" spans="1:2">
      <c r="A60" s="12" t="s">
        <v>112</v>
      </c>
      <c r="B60" s="8">
        <v>1895</v>
      </c>
    </row>
    <row r="61" s="19" customFormat="1" ht="16.95" customHeight="1" spans="1:2">
      <c r="A61" s="12" t="s">
        <v>100</v>
      </c>
      <c r="B61" s="8">
        <v>1505</v>
      </c>
    </row>
    <row r="62" s="19" customFormat="1" ht="16.95" customHeight="1" spans="1:2">
      <c r="A62" s="12" t="s">
        <v>101</v>
      </c>
      <c r="B62" s="8">
        <v>218</v>
      </c>
    </row>
    <row r="63" s="19" customFormat="1" ht="16.95" customHeight="1" spans="1:2">
      <c r="A63" s="12" t="s">
        <v>113</v>
      </c>
      <c r="B63" s="8">
        <v>172</v>
      </c>
    </row>
    <row r="64" s="19" customFormat="1" ht="16.95" customHeight="1" spans="1:2">
      <c r="A64" s="12" t="s">
        <v>114</v>
      </c>
      <c r="B64" s="8">
        <v>8725</v>
      </c>
    </row>
    <row r="65" s="19" customFormat="1" ht="16.95" customHeight="1" spans="1:2">
      <c r="A65" s="12" t="s">
        <v>115</v>
      </c>
      <c r="B65" s="8">
        <v>153640</v>
      </c>
    </row>
    <row r="66" s="19" customFormat="1" ht="16.95" customHeight="1" spans="1:2">
      <c r="A66" s="12" t="s">
        <v>116</v>
      </c>
      <c r="B66" s="8">
        <v>36069</v>
      </c>
    </row>
    <row r="67" s="19" customFormat="1" ht="16.95" customHeight="1" spans="1:2">
      <c r="A67" s="12" t="s">
        <v>117</v>
      </c>
      <c r="B67" s="8">
        <v>40095</v>
      </c>
    </row>
    <row r="68" s="19" customFormat="1" ht="16.95" customHeight="1" spans="1:2">
      <c r="A68" s="12" t="s">
        <v>118</v>
      </c>
      <c r="B68" s="8">
        <v>322</v>
      </c>
    </row>
    <row r="69" s="19" customFormat="1" ht="16.95" customHeight="1" spans="1:2">
      <c r="A69" s="12" t="s">
        <v>119</v>
      </c>
      <c r="B69" s="8">
        <v>26</v>
      </c>
    </row>
    <row r="70" s="19" customFormat="1" ht="16.95" customHeight="1" spans="1:2">
      <c r="A70" s="12" t="s">
        <v>120</v>
      </c>
      <c r="B70" s="8">
        <v>77128</v>
      </c>
    </row>
    <row r="71" s="19" customFormat="1" ht="16.95" customHeight="1" spans="1:2">
      <c r="A71" s="12" t="s">
        <v>121</v>
      </c>
      <c r="B71" s="8">
        <v>36790</v>
      </c>
    </row>
    <row r="72" s="19" customFormat="1" ht="16.95" customHeight="1" spans="1:2">
      <c r="A72" s="12" t="s">
        <v>122</v>
      </c>
      <c r="B72" s="8">
        <v>23470</v>
      </c>
    </row>
    <row r="73" s="19" customFormat="1" ht="16.95" customHeight="1" spans="1:2">
      <c r="A73" s="12" t="s">
        <v>123</v>
      </c>
      <c r="B73" s="8">
        <v>467</v>
      </c>
    </row>
    <row r="74" s="19" customFormat="1" ht="16.95" customHeight="1" spans="1:2">
      <c r="A74" s="12" t="s">
        <v>124</v>
      </c>
      <c r="B74" s="8">
        <v>12853</v>
      </c>
    </row>
    <row r="75" s="19" customFormat="1" ht="16.95" customHeight="1" spans="1:2">
      <c r="A75" s="12" t="s">
        <v>125</v>
      </c>
      <c r="B75" s="8">
        <v>340</v>
      </c>
    </row>
    <row r="76" s="19" customFormat="1" ht="16.95" customHeight="1" spans="1:2">
      <c r="A76" s="12" t="s">
        <v>126</v>
      </c>
      <c r="B76" s="8">
        <v>340</v>
      </c>
    </row>
    <row r="77" s="19" customFormat="1" ht="16.95" customHeight="1" spans="1:2">
      <c r="A77" s="12" t="s">
        <v>127</v>
      </c>
      <c r="B77" s="8">
        <v>0</v>
      </c>
    </row>
    <row r="78" s="19" customFormat="1" ht="16.95" customHeight="1" spans="1:2">
      <c r="A78" s="12" t="s">
        <v>128</v>
      </c>
      <c r="B78" s="8">
        <v>0</v>
      </c>
    </row>
    <row r="79" s="19" customFormat="1" ht="16.95" customHeight="1" spans="1:2">
      <c r="A79" s="12" t="s">
        <v>129</v>
      </c>
      <c r="B79" s="8">
        <v>802634</v>
      </c>
    </row>
    <row r="80" s="19" customFormat="1" ht="16.95" customHeight="1" spans="1:2">
      <c r="A80" s="12" t="s">
        <v>126</v>
      </c>
      <c r="B80" s="8">
        <v>151000</v>
      </c>
    </row>
    <row r="81" s="19" customFormat="1" ht="16.95" customHeight="1" spans="1:2">
      <c r="A81" s="12" t="s">
        <v>127</v>
      </c>
      <c r="B81" s="8">
        <v>0</v>
      </c>
    </row>
    <row r="82" s="19" customFormat="1" ht="16.95" customHeight="1" spans="1:2">
      <c r="A82" s="12" t="s">
        <v>130</v>
      </c>
      <c r="B82" s="8">
        <v>651634</v>
      </c>
    </row>
    <row r="83" s="19" customFormat="1" ht="16.95" customHeight="1" spans="1:2">
      <c r="A83" s="12" t="s">
        <v>131</v>
      </c>
      <c r="B83" s="8">
        <v>47000</v>
      </c>
    </row>
    <row r="84" s="19" customFormat="1" ht="16.95" customHeight="1" spans="1:2">
      <c r="A84" s="12" t="s">
        <v>132</v>
      </c>
      <c r="B84" s="8">
        <v>0</v>
      </c>
    </row>
    <row r="85" s="19" customFormat="1" ht="16.95" customHeight="1" spans="1:2">
      <c r="A85" s="12" t="s">
        <v>133</v>
      </c>
      <c r="B85" s="8">
        <v>0</v>
      </c>
    </row>
    <row r="86" s="19" customFormat="1" ht="16.95" customHeight="1" spans="1:2">
      <c r="A86" s="12" t="s">
        <v>134</v>
      </c>
      <c r="B86" s="8">
        <v>0</v>
      </c>
    </row>
    <row r="87" s="19" customFormat="1" ht="16.95" customHeight="1" spans="1:2">
      <c r="A87" s="12" t="s">
        <v>135</v>
      </c>
      <c r="B87" s="8">
        <v>0</v>
      </c>
    </row>
    <row r="88" s="19" customFormat="1" ht="16.95" customHeight="1" spans="1:2">
      <c r="A88" s="12" t="s">
        <v>136</v>
      </c>
      <c r="B88" s="8">
        <v>47000</v>
      </c>
    </row>
    <row r="89" s="19" customFormat="1" ht="16.95" customHeight="1" spans="1:2">
      <c r="A89" s="12" t="s">
        <v>137</v>
      </c>
      <c r="B89" s="8">
        <v>0</v>
      </c>
    </row>
    <row r="90" s="19" customFormat="1" ht="16.95" customHeight="1" spans="1:2">
      <c r="A90" s="12" t="s">
        <v>138</v>
      </c>
      <c r="B90" s="8">
        <v>0</v>
      </c>
    </row>
    <row r="91" s="19" customFormat="1" ht="16.95" customHeight="1" spans="1:2">
      <c r="A91" s="12" t="s">
        <v>139</v>
      </c>
      <c r="B91" s="8">
        <v>0</v>
      </c>
    </row>
    <row r="92" s="19" customFormat="1" ht="16.95" customHeight="1" spans="1:2">
      <c r="A92" s="12" t="s">
        <v>140</v>
      </c>
      <c r="B92" s="8">
        <v>394951</v>
      </c>
    </row>
    <row r="93" s="19" customFormat="1" ht="16.95" customHeight="1" spans="1:2">
      <c r="A93" s="12" t="s">
        <v>126</v>
      </c>
      <c r="B93" s="8">
        <v>0</v>
      </c>
    </row>
    <row r="94" s="19" customFormat="1" ht="16.95" customHeight="1" spans="1:2">
      <c r="A94" s="12" t="s">
        <v>127</v>
      </c>
      <c r="B94" s="8">
        <v>0</v>
      </c>
    </row>
    <row r="95" s="19" customFormat="1" ht="16.95" customHeight="1" spans="1:2">
      <c r="A95" s="12" t="s">
        <v>141</v>
      </c>
      <c r="B95" s="8">
        <v>100294</v>
      </c>
    </row>
    <row r="96" s="19" customFormat="1" ht="16.95" customHeight="1" spans="1:2">
      <c r="A96" s="12" t="s">
        <v>142</v>
      </c>
      <c r="B96" s="8">
        <v>14187</v>
      </c>
    </row>
    <row r="97" s="19" customFormat="1" ht="16.95" customHeight="1" spans="1:2">
      <c r="A97" s="12" t="s">
        <v>143</v>
      </c>
      <c r="B97" s="8">
        <v>0</v>
      </c>
    </row>
    <row r="98" s="19" customFormat="1" ht="16.95" customHeight="1" spans="1:2">
      <c r="A98" s="12" t="s">
        <v>144</v>
      </c>
      <c r="B98" s="8">
        <v>16000</v>
      </c>
    </row>
    <row r="99" s="19" customFormat="1" ht="16.95" customHeight="1" spans="1:2">
      <c r="A99" s="12" t="s">
        <v>145</v>
      </c>
      <c r="B99" s="8">
        <v>0</v>
      </c>
    </row>
    <row r="100" s="19" customFormat="1" ht="16.95" customHeight="1" spans="1:2">
      <c r="A100" s="12" t="s">
        <v>146</v>
      </c>
      <c r="B100" s="8">
        <v>264470</v>
      </c>
    </row>
    <row r="101" s="19" customFormat="1" ht="16.95" customHeight="1" spans="1:2">
      <c r="A101" s="12" t="s">
        <v>147</v>
      </c>
      <c r="B101" s="8">
        <v>0</v>
      </c>
    </row>
    <row r="102" s="19" customFormat="1" ht="16.95" customHeight="1" spans="1:2">
      <c r="A102" s="12" t="s">
        <v>148</v>
      </c>
      <c r="B102" s="8">
        <v>0</v>
      </c>
    </row>
    <row r="103" s="19" customFormat="1" ht="16.95" customHeight="1" spans="1:2">
      <c r="A103" s="12" t="s">
        <v>86</v>
      </c>
      <c r="B103" s="8">
        <v>0</v>
      </c>
    </row>
    <row r="104" s="19" customFormat="1" ht="16.95" customHeight="1" spans="1:2">
      <c r="A104" s="12" t="s">
        <v>149</v>
      </c>
      <c r="B104" s="8">
        <v>0</v>
      </c>
    </row>
    <row r="105" s="19" customFormat="1" ht="16.95" customHeight="1" spans="1:2">
      <c r="A105" s="12" t="s">
        <v>150</v>
      </c>
      <c r="B105" s="8">
        <v>0</v>
      </c>
    </row>
    <row r="106" s="19" customFormat="1" ht="16.95" customHeight="1" spans="1:2">
      <c r="A106" s="12" t="s">
        <v>151</v>
      </c>
      <c r="B106" s="8">
        <v>0</v>
      </c>
    </row>
    <row r="107" s="19" customFormat="1" ht="16.95" customHeight="1" spans="1:2">
      <c r="A107" s="12" t="s">
        <v>152</v>
      </c>
      <c r="B107" s="8">
        <v>0</v>
      </c>
    </row>
    <row r="108" s="19" customFormat="1" ht="16.95" customHeight="1" spans="1:2">
      <c r="A108" s="12" t="s">
        <v>86</v>
      </c>
      <c r="B108" s="8">
        <v>0</v>
      </c>
    </row>
    <row r="109" s="19" customFormat="1" ht="16.95" customHeight="1" spans="1:2">
      <c r="A109" s="12" t="s">
        <v>149</v>
      </c>
      <c r="B109" s="8">
        <v>0</v>
      </c>
    </row>
    <row r="110" s="19" customFormat="1" ht="16.95" customHeight="1" spans="1:2">
      <c r="A110" s="12" t="s">
        <v>153</v>
      </c>
      <c r="B110" s="8">
        <v>0</v>
      </c>
    </row>
    <row r="111" s="19" customFormat="1" ht="16.95" customHeight="1" spans="1:2">
      <c r="A111" s="12" t="s">
        <v>154</v>
      </c>
      <c r="B111" s="8">
        <v>0</v>
      </c>
    </row>
    <row r="112" s="19" customFormat="1" ht="16.95" customHeight="1" spans="1:2">
      <c r="A112" s="12" t="s">
        <v>155</v>
      </c>
      <c r="B112" s="8">
        <v>0</v>
      </c>
    </row>
    <row r="113" s="19" customFormat="1" ht="16.95" customHeight="1" spans="1:2">
      <c r="A113" s="12" t="s">
        <v>156</v>
      </c>
      <c r="B113" s="8">
        <v>0</v>
      </c>
    </row>
    <row r="114" s="19" customFormat="1" ht="16.95" customHeight="1" spans="1:2">
      <c r="A114" s="12" t="s">
        <v>157</v>
      </c>
      <c r="B114" s="8">
        <v>0</v>
      </c>
    </row>
    <row r="115" s="19" customFormat="1" ht="16.95" customHeight="1" spans="1:2">
      <c r="A115" s="12" t="s">
        <v>158</v>
      </c>
      <c r="B115" s="8">
        <v>0</v>
      </c>
    </row>
    <row r="116" s="19" customFormat="1" ht="16.95" customHeight="1" spans="1:2">
      <c r="A116" s="12" t="s">
        <v>159</v>
      </c>
      <c r="B116" s="8">
        <v>0</v>
      </c>
    </row>
    <row r="117" s="19" customFormat="1" ht="16.95" customHeight="1" spans="1:2">
      <c r="A117" s="12" t="s">
        <v>160</v>
      </c>
      <c r="B117" s="8">
        <v>0</v>
      </c>
    </row>
    <row r="118" s="19" customFormat="1" ht="16.95" customHeight="1" spans="1:2">
      <c r="A118" s="12" t="s">
        <v>161</v>
      </c>
      <c r="B118" s="8">
        <v>0</v>
      </c>
    </row>
    <row r="119" s="19" customFormat="1" ht="16.95" customHeight="1" spans="1:2">
      <c r="A119" s="12" t="s">
        <v>162</v>
      </c>
      <c r="B119" s="8">
        <v>0</v>
      </c>
    </row>
    <row r="120" s="19" customFormat="1" ht="16.95" customHeight="1" spans="1:2">
      <c r="A120" s="12" t="s">
        <v>163</v>
      </c>
      <c r="B120" s="8">
        <v>0</v>
      </c>
    </row>
    <row r="121" s="19" customFormat="1" ht="16.95" customHeight="1" spans="1:2">
      <c r="A121" s="12" t="s">
        <v>164</v>
      </c>
      <c r="B121" s="8">
        <v>0</v>
      </c>
    </row>
    <row r="122" s="19" customFormat="1" ht="16.95" customHeight="1" spans="1:2">
      <c r="A122" s="12" t="s">
        <v>165</v>
      </c>
      <c r="B122" s="8">
        <v>0</v>
      </c>
    </row>
    <row r="123" s="19" customFormat="1" ht="16.95" customHeight="1" spans="1:2">
      <c r="A123" s="12" t="s">
        <v>166</v>
      </c>
      <c r="B123" s="8">
        <v>0</v>
      </c>
    </row>
    <row r="124" s="19" customFormat="1" ht="16.95" customHeight="1" spans="1:2">
      <c r="A124" s="12" t="s">
        <v>167</v>
      </c>
      <c r="B124" s="8">
        <v>0</v>
      </c>
    </row>
    <row r="125" s="19" customFormat="1" ht="16.95" customHeight="1" spans="1:2">
      <c r="A125" s="12" t="s">
        <v>168</v>
      </c>
      <c r="B125" s="8">
        <v>557696</v>
      </c>
    </row>
    <row r="126" s="19" customFormat="1" ht="16.95" customHeight="1" spans="1:2">
      <c r="A126" s="12" t="s">
        <v>169</v>
      </c>
      <c r="B126" s="8">
        <v>0</v>
      </c>
    </row>
    <row r="127" s="19" customFormat="1" ht="16.95" customHeight="1" spans="1:2">
      <c r="A127" s="12" t="s">
        <v>170</v>
      </c>
      <c r="B127" s="8">
        <v>0</v>
      </c>
    </row>
    <row r="128" s="19" customFormat="1" ht="16.95" customHeight="1" spans="1:2">
      <c r="A128" s="12" t="s">
        <v>171</v>
      </c>
      <c r="B128" s="8">
        <v>0</v>
      </c>
    </row>
    <row r="129" s="19" customFormat="1" ht="16.95" customHeight="1" spans="1:2">
      <c r="A129" s="12" t="s">
        <v>172</v>
      </c>
      <c r="B129" s="8">
        <v>0</v>
      </c>
    </row>
    <row r="130" s="19" customFormat="1" ht="16.95" customHeight="1" spans="1:2">
      <c r="A130" s="12" t="s">
        <v>173</v>
      </c>
      <c r="B130" s="8">
        <v>0</v>
      </c>
    </row>
    <row r="131" s="19" customFormat="1" ht="16.95" customHeight="1" spans="1:2">
      <c r="A131" s="12" t="s">
        <v>174</v>
      </c>
      <c r="B131" s="8">
        <v>29958</v>
      </c>
    </row>
    <row r="132" s="19" customFormat="1" ht="16.95" customHeight="1" spans="1:2">
      <c r="A132" s="12" t="s">
        <v>172</v>
      </c>
      <c r="B132" s="8">
        <v>29958</v>
      </c>
    </row>
    <row r="133" s="19" customFormat="1" ht="16.95" customHeight="1" spans="1:2">
      <c r="A133" s="12" t="s">
        <v>175</v>
      </c>
      <c r="B133" s="8">
        <v>0</v>
      </c>
    </row>
    <row r="134" s="19" customFormat="1" ht="16.95" customHeight="1" spans="1:2">
      <c r="A134" s="12" t="s">
        <v>176</v>
      </c>
      <c r="B134" s="8">
        <v>0</v>
      </c>
    </row>
    <row r="135" s="19" customFormat="1" ht="16.95" customHeight="1" spans="1:2">
      <c r="A135" s="12" t="s">
        <v>177</v>
      </c>
      <c r="B135" s="8">
        <v>0</v>
      </c>
    </row>
    <row r="136" s="19" customFormat="1" ht="16.95" customHeight="1" spans="1:2">
      <c r="A136" s="12" t="s">
        <v>178</v>
      </c>
      <c r="B136" s="8">
        <v>64</v>
      </c>
    </row>
    <row r="137" s="19" customFormat="1" ht="16.95" customHeight="1" spans="1:2">
      <c r="A137" s="12" t="s">
        <v>179</v>
      </c>
      <c r="B137" s="8">
        <v>0</v>
      </c>
    </row>
    <row r="138" s="19" customFormat="1" ht="16.95" customHeight="1" spans="1:2">
      <c r="A138" s="12" t="s">
        <v>180</v>
      </c>
      <c r="B138" s="8">
        <v>64</v>
      </c>
    </row>
    <row r="139" s="19" customFormat="1" ht="16.95" customHeight="1" spans="1:2">
      <c r="A139" s="12" t="s">
        <v>181</v>
      </c>
      <c r="B139" s="8">
        <v>0</v>
      </c>
    </row>
    <row r="140" s="19" customFormat="1" ht="16.95" customHeight="1" spans="1:2">
      <c r="A140" s="12" t="s">
        <v>182</v>
      </c>
      <c r="B140" s="8">
        <v>0</v>
      </c>
    </row>
    <row r="141" s="19" customFormat="1" ht="16.95" customHeight="1" spans="1:2">
      <c r="A141" s="12" t="s">
        <v>183</v>
      </c>
      <c r="B141" s="8">
        <v>208674</v>
      </c>
    </row>
    <row r="142" s="19" customFormat="1" ht="16.95" customHeight="1" spans="1:2">
      <c r="A142" s="12" t="s">
        <v>184</v>
      </c>
      <c r="B142" s="8">
        <v>208092</v>
      </c>
    </row>
    <row r="143" s="19" customFormat="1" ht="16.95" customHeight="1" spans="1:2">
      <c r="A143" s="12" t="s">
        <v>185</v>
      </c>
      <c r="B143" s="8">
        <v>0</v>
      </c>
    </row>
    <row r="144" s="19" customFormat="1" ht="16.95" customHeight="1" spans="1:2">
      <c r="A144" s="12" t="s">
        <v>186</v>
      </c>
      <c r="B144" s="8">
        <v>0</v>
      </c>
    </row>
    <row r="145" s="19" customFormat="1" ht="16.95" customHeight="1" spans="1:2">
      <c r="A145" s="12" t="s">
        <v>187</v>
      </c>
      <c r="B145" s="8">
        <v>111</v>
      </c>
    </row>
    <row r="146" s="19" customFormat="1" ht="16.95" customHeight="1" spans="1:2">
      <c r="A146" s="12" t="s">
        <v>188</v>
      </c>
      <c r="B146" s="8">
        <v>0</v>
      </c>
    </row>
    <row r="147" s="19" customFormat="1" ht="16.95" customHeight="1" spans="1:2">
      <c r="A147" s="12" t="s">
        <v>189</v>
      </c>
      <c r="B147" s="8">
        <v>471</v>
      </c>
    </row>
    <row r="148" s="19" customFormat="1" ht="16.95" customHeight="1" spans="1:2">
      <c r="A148" s="12" t="s">
        <v>190</v>
      </c>
      <c r="B148" s="8">
        <v>0</v>
      </c>
    </row>
    <row r="149" s="19" customFormat="1" ht="16.95" customHeight="1" spans="1:2">
      <c r="A149" s="12" t="s">
        <v>191</v>
      </c>
      <c r="B149" s="8">
        <v>0</v>
      </c>
    </row>
    <row r="150" s="19" customFormat="1" ht="16.95" customHeight="1" spans="1:2">
      <c r="A150" s="12" t="s">
        <v>192</v>
      </c>
      <c r="B150" s="8">
        <v>0</v>
      </c>
    </row>
    <row r="151" s="19" customFormat="1" ht="16.95" customHeight="1" spans="1:2">
      <c r="A151" s="12" t="s">
        <v>193</v>
      </c>
      <c r="B151" s="8">
        <v>0</v>
      </c>
    </row>
    <row r="152" s="19" customFormat="1" ht="16.95" customHeight="1" spans="1:2">
      <c r="A152" s="12" t="s">
        <v>194</v>
      </c>
      <c r="B152" s="8">
        <v>0</v>
      </c>
    </row>
    <row r="153" s="19" customFormat="1" ht="16.95" customHeight="1" spans="1:2">
      <c r="A153" s="12" t="s">
        <v>195</v>
      </c>
      <c r="B153" s="8">
        <v>319000</v>
      </c>
    </row>
    <row r="154" s="19" customFormat="1" ht="16.95" customHeight="1" spans="1:2">
      <c r="A154" s="12" t="s">
        <v>193</v>
      </c>
      <c r="B154" s="8">
        <v>276000</v>
      </c>
    </row>
    <row r="155" s="19" customFormat="1" ht="16.95" customHeight="1" spans="1:2">
      <c r="A155" s="12" t="s">
        <v>196</v>
      </c>
      <c r="B155" s="8">
        <v>43000</v>
      </c>
    </row>
    <row r="156" s="19" customFormat="1" ht="16.95" customHeight="1" spans="1:2">
      <c r="A156" s="12" t="s">
        <v>197</v>
      </c>
      <c r="B156" s="8">
        <v>0</v>
      </c>
    </row>
    <row r="157" s="19" customFormat="1" ht="16.95" customHeight="1" spans="1:2">
      <c r="A157" s="12" t="s">
        <v>198</v>
      </c>
      <c r="B157" s="8">
        <v>0</v>
      </c>
    </row>
    <row r="158" s="19" customFormat="1" ht="16.95" customHeight="1" spans="1:2">
      <c r="A158" s="12" t="s">
        <v>199</v>
      </c>
      <c r="B158" s="8">
        <v>0</v>
      </c>
    </row>
    <row r="159" s="19" customFormat="1" ht="16.95" customHeight="1" spans="1:2">
      <c r="A159" s="12" t="s">
        <v>200</v>
      </c>
      <c r="B159" s="8">
        <v>0</v>
      </c>
    </row>
    <row r="160" s="19" customFormat="1" ht="16.95" customHeight="1" spans="1:2">
      <c r="A160" s="12" t="s">
        <v>201</v>
      </c>
      <c r="B160" s="8">
        <v>0</v>
      </c>
    </row>
    <row r="161" s="19" customFormat="1" ht="16.95" customHeight="1" spans="1:2">
      <c r="A161" s="12" t="s">
        <v>202</v>
      </c>
      <c r="B161" s="8">
        <v>0</v>
      </c>
    </row>
    <row r="162" s="19" customFormat="1" ht="16.95" customHeight="1" spans="1:2">
      <c r="A162" s="12" t="s">
        <v>203</v>
      </c>
      <c r="B162" s="8">
        <v>0</v>
      </c>
    </row>
    <row r="163" s="19" customFormat="1" ht="16.95" customHeight="1" spans="1:2">
      <c r="A163" s="12" t="s">
        <v>204</v>
      </c>
      <c r="B163" s="8">
        <v>0</v>
      </c>
    </row>
    <row r="164" s="19" customFormat="1" ht="16.95" customHeight="1" spans="1:2">
      <c r="A164" s="12" t="s">
        <v>205</v>
      </c>
      <c r="B164" s="8">
        <v>0</v>
      </c>
    </row>
    <row r="165" s="19" customFormat="1" ht="16.95" customHeight="1" spans="1:2">
      <c r="A165" s="12" t="s">
        <v>206</v>
      </c>
      <c r="B165" s="8">
        <v>6505382</v>
      </c>
    </row>
    <row r="166" s="19" customFormat="1" ht="16.95" customHeight="1" spans="1:2">
      <c r="A166" s="12" t="s">
        <v>207</v>
      </c>
      <c r="B166" s="8">
        <v>6392175</v>
      </c>
    </row>
    <row r="167" s="19" customFormat="1" ht="16.95" customHeight="1" spans="1:2">
      <c r="A167" s="12" t="s">
        <v>208</v>
      </c>
      <c r="B167" s="8">
        <v>94000</v>
      </c>
    </row>
    <row r="168" s="19" customFormat="1" ht="16.95" customHeight="1" spans="1:2">
      <c r="A168" s="12" t="s">
        <v>209</v>
      </c>
      <c r="B168" s="8">
        <v>6204175</v>
      </c>
    </row>
    <row r="169" s="19" customFormat="1" ht="16.95" customHeight="1" spans="1:2">
      <c r="A169" s="12" t="s">
        <v>210</v>
      </c>
      <c r="B169" s="8">
        <v>94000</v>
      </c>
    </row>
    <row r="170" s="19" customFormat="1" ht="16.95" customHeight="1" spans="1:2">
      <c r="A170" s="12" t="s">
        <v>211</v>
      </c>
      <c r="B170" s="8">
        <v>22097</v>
      </c>
    </row>
    <row r="171" s="19" customFormat="1" ht="16.95" customHeight="1" spans="1:2">
      <c r="A171" s="12" t="s">
        <v>212</v>
      </c>
      <c r="B171" s="8">
        <v>0</v>
      </c>
    </row>
    <row r="172" s="19" customFormat="1" ht="16.95" customHeight="1" spans="1:2">
      <c r="A172" s="12" t="s">
        <v>213</v>
      </c>
      <c r="B172" s="8">
        <v>0</v>
      </c>
    </row>
    <row r="173" s="19" customFormat="1" ht="16.95" customHeight="1" spans="1:2">
      <c r="A173" s="12" t="s">
        <v>214</v>
      </c>
      <c r="B173" s="8">
        <v>8742</v>
      </c>
    </row>
    <row r="174" s="19" customFormat="1" ht="16.95" customHeight="1" spans="1:2">
      <c r="A174" s="12" t="s">
        <v>215</v>
      </c>
      <c r="B174" s="8">
        <v>5499</v>
      </c>
    </row>
    <row r="175" s="19" customFormat="1" ht="16.95" customHeight="1" spans="1:2">
      <c r="A175" s="12" t="s">
        <v>216</v>
      </c>
      <c r="B175" s="8">
        <v>0</v>
      </c>
    </row>
    <row r="176" s="19" customFormat="1" ht="16.95" customHeight="1" spans="1:2">
      <c r="A176" s="12" t="s">
        <v>217</v>
      </c>
      <c r="B176" s="8">
        <v>0</v>
      </c>
    </row>
    <row r="177" s="19" customFormat="1" ht="16.95" customHeight="1" spans="1:2">
      <c r="A177" s="12" t="s">
        <v>218</v>
      </c>
      <c r="B177" s="8">
        <v>7820</v>
      </c>
    </row>
    <row r="178" s="19" customFormat="1" ht="16.95" customHeight="1" spans="1:2">
      <c r="A178" s="12" t="s">
        <v>219</v>
      </c>
      <c r="B178" s="8">
        <v>36</v>
      </c>
    </row>
    <row r="179" s="19" customFormat="1" ht="16.95" customHeight="1" spans="1:2">
      <c r="A179" s="12" t="s">
        <v>220</v>
      </c>
      <c r="B179" s="8">
        <v>91110</v>
      </c>
    </row>
    <row r="180" s="19" customFormat="1" ht="16.95" customHeight="1" spans="1:2">
      <c r="A180" s="12" t="s">
        <v>221</v>
      </c>
      <c r="B180" s="8">
        <v>0</v>
      </c>
    </row>
    <row r="181" s="19" customFormat="1" ht="16.95" customHeight="1" spans="1:2">
      <c r="A181" s="12" t="s">
        <v>222</v>
      </c>
      <c r="B181" s="8">
        <v>40752</v>
      </c>
    </row>
    <row r="182" s="19" customFormat="1" ht="16.95" customHeight="1" spans="1:2">
      <c r="A182" s="12" t="s">
        <v>223</v>
      </c>
      <c r="B182" s="8">
        <v>23706</v>
      </c>
    </row>
    <row r="183" s="19" customFormat="1" ht="16.95" customHeight="1" spans="1:2">
      <c r="A183" s="12" t="s">
        <v>224</v>
      </c>
      <c r="B183" s="8">
        <v>5989</v>
      </c>
    </row>
    <row r="184" s="19" customFormat="1" ht="16.95" customHeight="1" spans="1:2">
      <c r="A184" s="12" t="s">
        <v>225</v>
      </c>
      <c r="B184" s="8">
        <v>67</v>
      </c>
    </row>
    <row r="185" s="19" customFormat="1" ht="16.95" customHeight="1" spans="1:2">
      <c r="A185" s="12" t="s">
        <v>226</v>
      </c>
      <c r="B185" s="8">
        <v>6162</v>
      </c>
    </row>
    <row r="186" s="19" customFormat="1" ht="16.95" customHeight="1" spans="1:2">
      <c r="A186" s="12" t="s">
        <v>227</v>
      </c>
      <c r="B186" s="8">
        <v>1834</v>
      </c>
    </row>
    <row r="187" s="19" customFormat="1" ht="16.95" customHeight="1" spans="1:2">
      <c r="A187" s="12" t="s">
        <v>228</v>
      </c>
      <c r="B187" s="8">
        <v>342</v>
      </c>
    </row>
    <row r="188" s="19" customFormat="1" ht="16.95" customHeight="1" spans="1:2">
      <c r="A188" s="12" t="s">
        <v>229</v>
      </c>
      <c r="B188" s="8">
        <v>0</v>
      </c>
    </row>
    <row r="189" s="19" customFormat="1" ht="16.95" customHeight="1" spans="1:2">
      <c r="A189" s="12" t="s">
        <v>230</v>
      </c>
      <c r="B189" s="8">
        <v>11750</v>
      </c>
    </row>
    <row r="190" s="19" customFormat="1" ht="16.95" customHeight="1" spans="1:2">
      <c r="A190" s="12" t="s">
        <v>231</v>
      </c>
      <c r="B190" s="8">
        <v>508</v>
      </c>
    </row>
    <row r="191" s="19" customFormat="1" ht="16.95" customHeight="1" spans="1:2">
      <c r="A191" s="12" t="s">
        <v>232</v>
      </c>
      <c r="B191" s="8">
        <v>817631</v>
      </c>
    </row>
    <row r="192" s="19" customFormat="1" ht="16.95" customHeight="1" spans="1:2">
      <c r="A192" s="12" t="s">
        <v>233</v>
      </c>
      <c r="B192" s="8">
        <v>817631</v>
      </c>
    </row>
    <row r="193" s="19" customFormat="1" ht="16.95" customHeight="1" spans="1:2">
      <c r="A193" s="12" t="s">
        <v>234</v>
      </c>
      <c r="B193" s="8">
        <v>0</v>
      </c>
    </row>
    <row r="194" s="19" customFormat="1" ht="16.95" customHeight="1" spans="1:2">
      <c r="A194" s="12" t="s">
        <v>235</v>
      </c>
      <c r="B194" s="8">
        <v>0</v>
      </c>
    </row>
    <row r="195" s="19" customFormat="1" ht="16.95" customHeight="1" spans="1:2">
      <c r="A195" s="12" t="s">
        <v>236</v>
      </c>
      <c r="B195" s="8">
        <v>0</v>
      </c>
    </row>
    <row r="196" s="19" customFormat="1" ht="16.95" customHeight="1" spans="1:2">
      <c r="A196" s="12" t="s">
        <v>237</v>
      </c>
      <c r="B196" s="8">
        <v>269368</v>
      </c>
    </row>
    <row r="197" s="19" customFormat="1" ht="16.95" customHeight="1" spans="1:2">
      <c r="A197" s="12" t="s">
        <v>238</v>
      </c>
      <c r="B197" s="8">
        <v>3</v>
      </c>
    </row>
    <row r="198" s="19" customFormat="1" ht="16.95" customHeight="1" spans="1:2">
      <c r="A198" s="12" t="s">
        <v>239</v>
      </c>
      <c r="B198" s="8">
        <v>0</v>
      </c>
    </row>
    <row r="199" s="19" customFormat="1" ht="16.95" customHeight="1" spans="1:2">
      <c r="A199" s="12" t="s">
        <v>240</v>
      </c>
      <c r="B199" s="8">
        <v>1409</v>
      </c>
    </row>
    <row r="200" s="19" customFormat="1" ht="16.95" customHeight="1" spans="1:2">
      <c r="A200" s="12" t="s">
        <v>241</v>
      </c>
      <c r="B200" s="8">
        <v>0</v>
      </c>
    </row>
    <row r="201" s="19" customFormat="1" ht="16.95" customHeight="1" spans="1:2">
      <c r="A201" s="12" t="s">
        <v>242</v>
      </c>
      <c r="B201" s="8">
        <v>0</v>
      </c>
    </row>
    <row r="202" s="19" customFormat="1" ht="16.95" customHeight="1" spans="1:2">
      <c r="A202" s="12" t="s">
        <v>243</v>
      </c>
      <c r="B202" s="8">
        <v>0</v>
      </c>
    </row>
    <row r="203" s="19" customFormat="1" ht="16.95" customHeight="1" spans="1:2">
      <c r="A203" s="12" t="s">
        <v>244</v>
      </c>
      <c r="B203" s="8">
        <v>686</v>
      </c>
    </row>
    <row r="204" s="19" customFormat="1" ht="16.95" customHeight="1" spans="1:2">
      <c r="A204" s="12" t="s">
        <v>245</v>
      </c>
      <c r="B204" s="8">
        <v>60394</v>
      </c>
    </row>
    <row r="205" s="19" customFormat="1" ht="16.95" customHeight="1" spans="1:2">
      <c r="A205" s="12" t="s">
        <v>246</v>
      </c>
      <c r="B205" s="8">
        <v>9814</v>
      </c>
    </row>
    <row r="206" s="19" customFormat="1" ht="16.95" customHeight="1" spans="1:2">
      <c r="A206" s="12" t="s">
        <v>247</v>
      </c>
      <c r="B206" s="8">
        <v>200086</v>
      </c>
    </row>
    <row r="207" s="19" customFormat="1" ht="16.95" customHeight="1" spans="1:2">
      <c r="A207" s="12" t="s">
        <v>248</v>
      </c>
      <c r="B207" s="8">
        <v>275749</v>
      </c>
    </row>
    <row r="208" s="19" customFormat="1" ht="16.95" customHeight="1" spans="1:2">
      <c r="A208" s="12" t="s">
        <v>249</v>
      </c>
      <c r="B208" s="8">
        <v>122</v>
      </c>
    </row>
    <row r="209" s="19" customFormat="1" ht="16.95" customHeight="1" spans="1:2">
      <c r="A209" s="12" t="s">
        <v>250</v>
      </c>
      <c r="B209" s="8">
        <v>9096</v>
      </c>
    </row>
    <row r="210" s="19" customFormat="1" ht="16.95" customHeight="1" spans="1:2">
      <c r="A210" s="12" t="s">
        <v>251</v>
      </c>
      <c r="B210" s="8">
        <v>9096</v>
      </c>
    </row>
    <row r="211" s="19" customFormat="1" ht="16.95" customHeight="1" spans="1:2">
      <c r="A211" s="12" t="s">
        <v>252</v>
      </c>
      <c r="B211" s="8">
        <v>0</v>
      </c>
    </row>
    <row r="212" s="19" customFormat="1" ht="16.95" customHeight="1" spans="1:2">
      <c r="A212" s="12" t="s">
        <v>253</v>
      </c>
      <c r="B212" s="8">
        <v>0</v>
      </c>
    </row>
    <row r="213" s="19" customFormat="1" ht="16.95" customHeight="1" spans="1:2">
      <c r="A213" s="12" t="s">
        <v>254</v>
      </c>
      <c r="B213" s="8">
        <v>0</v>
      </c>
    </row>
    <row r="214" s="19" customFormat="1" ht="16.95" customHeight="1" spans="1:2">
      <c r="A214" s="12" t="s">
        <v>255</v>
      </c>
      <c r="B214" s="8">
        <v>2792</v>
      </c>
    </row>
    <row r="215" s="19" customFormat="1" ht="16.95" customHeight="1" spans="1:2">
      <c r="A215" s="12" t="s">
        <v>256</v>
      </c>
      <c r="B215" s="8">
        <v>11</v>
      </c>
    </row>
    <row r="216" s="19" customFormat="1" ht="16.95" customHeight="1" spans="1:2">
      <c r="A216" s="12" t="s">
        <v>257</v>
      </c>
      <c r="B216" s="8">
        <v>0</v>
      </c>
    </row>
    <row r="217" s="19" customFormat="1" ht="16.95" customHeight="1" spans="1:2">
      <c r="A217" s="12" t="s">
        <v>258</v>
      </c>
      <c r="B217" s="8">
        <v>40</v>
      </c>
    </row>
    <row r="218" s="19" customFormat="1" ht="16.95" customHeight="1" spans="1:2">
      <c r="A218" s="12" t="s">
        <v>259</v>
      </c>
      <c r="B218" s="8">
        <v>0</v>
      </c>
    </row>
    <row r="219" s="19" customFormat="1" ht="16.95" customHeight="1" spans="1:2">
      <c r="A219" s="12" t="s">
        <v>260</v>
      </c>
      <c r="B219" s="8">
        <v>0</v>
      </c>
    </row>
    <row r="220" s="19" customFormat="1" ht="16.95" customHeight="1" spans="1:2">
      <c r="A220" s="12" t="s">
        <v>261</v>
      </c>
      <c r="B220" s="8">
        <v>0</v>
      </c>
    </row>
    <row r="221" s="19" customFormat="1" ht="16.95" customHeight="1" spans="1:2">
      <c r="A221" s="12" t="s">
        <v>262</v>
      </c>
      <c r="B221" s="8">
        <v>0</v>
      </c>
    </row>
    <row r="222" s="19" customFormat="1" ht="16.95" customHeight="1" spans="1:2">
      <c r="A222" s="12" t="s">
        <v>263</v>
      </c>
      <c r="B222" s="8">
        <v>155</v>
      </c>
    </row>
    <row r="223" s="19" customFormat="1" ht="16.95" customHeight="1" spans="1:2">
      <c r="A223" s="12" t="s">
        <v>264</v>
      </c>
      <c r="B223" s="8">
        <v>105</v>
      </c>
    </row>
    <row r="224" s="19" customFormat="1" ht="16.95" customHeight="1" spans="1:2">
      <c r="A224" s="12" t="s">
        <v>265</v>
      </c>
      <c r="B224" s="8">
        <v>1000</v>
      </c>
    </row>
    <row r="225" s="19" customFormat="1" ht="16.95" customHeight="1" spans="1:2">
      <c r="A225" s="12" t="s">
        <v>266</v>
      </c>
      <c r="B225" s="8">
        <v>4993</v>
      </c>
    </row>
    <row r="226" s="19" customFormat="1" ht="16.95" customHeight="1" spans="1:2">
      <c r="A226" s="12" t="s">
        <v>267</v>
      </c>
      <c r="B226" s="8">
        <v>0</v>
      </c>
    </row>
    <row r="227" s="19" customFormat="1" ht="16.95" customHeight="1" spans="1:2">
      <c r="A227" s="12" t="s">
        <v>268</v>
      </c>
      <c r="B227" s="8">
        <v>31242</v>
      </c>
    </row>
    <row r="228" s="19" customFormat="1" ht="16.95" customHeight="1" spans="1:2">
      <c r="A228" s="12" t="s">
        <v>269</v>
      </c>
      <c r="B228" s="8">
        <v>31242</v>
      </c>
    </row>
    <row r="229" s="19" customFormat="1" ht="16.95" customHeight="1" spans="1:2">
      <c r="A229" s="12" t="s">
        <v>270</v>
      </c>
      <c r="B229" s="8">
        <v>4269</v>
      </c>
    </row>
    <row r="230" s="19" customFormat="1" ht="16.95" customHeight="1" spans="1:2">
      <c r="A230" s="12" t="s">
        <v>271</v>
      </c>
      <c r="B230" s="8">
        <v>0</v>
      </c>
    </row>
    <row r="231" s="19" customFormat="1" ht="16.95" customHeight="1" spans="1:2">
      <c r="A231" s="12" t="s">
        <v>272</v>
      </c>
      <c r="B231" s="8">
        <v>0</v>
      </c>
    </row>
    <row r="232" s="19" customFormat="1" ht="16.95" customHeight="1" spans="1:2">
      <c r="A232" s="12" t="s">
        <v>273</v>
      </c>
      <c r="B232" s="8">
        <v>0</v>
      </c>
    </row>
    <row r="233" s="19" customFormat="1" ht="16.95" customHeight="1" spans="1:2">
      <c r="A233" s="12" t="s">
        <v>274</v>
      </c>
      <c r="B233" s="8">
        <v>600</v>
      </c>
    </row>
    <row r="234" s="19" customFormat="1" ht="16.95" customHeight="1" spans="1:2">
      <c r="A234" s="12" t="s">
        <v>275</v>
      </c>
      <c r="B234" s="8">
        <v>10870</v>
      </c>
    </row>
    <row r="235" s="19" customFormat="1" ht="16.95" customHeight="1" spans="1:2">
      <c r="A235" s="12" t="s">
        <v>276</v>
      </c>
      <c r="B235" s="8">
        <v>1472</v>
      </c>
    </row>
    <row r="236" s="19" customFormat="1" ht="16.95" customHeight="1" spans="1:2">
      <c r="A236" s="12" t="s">
        <v>277</v>
      </c>
      <c r="B236" s="8">
        <v>495</v>
      </c>
    </row>
    <row r="237" s="19" customFormat="1" ht="16.95" customHeight="1" spans="1:2">
      <c r="A237" s="12" t="s">
        <v>278</v>
      </c>
      <c r="B237" s="8">
        <v>7236</v>
      </c>
    </row>
    <row r="238" s="19" customFormat="1" ht="16.95" customHeight="1" spans="1:2">
      <c r="A238" s="12" t="s">
        <v>279</v>
      </c>
      <c r="B238" s="8">
        <v>2074</v>
      </c>
    </row>
    <row r="239" s="19" customFormat="1" ht="16.95" customHeight="1" spans="1:2">
      <c r="A239" s="12" t="s">
        <v>280</v>
      </c>
      <c r="B239" s="8">
        <v>0</v>
      </c>
    </row>
    <row r="240" s="19" customFormat="1" ht="16.95" customHeight="1" spans="1:2">
      <c r="A240" s="12" t="s">
        <v>281</v>
      </c>
      <c r="B240" s="8">
        <v>4226</v>
      </c>
    </row>
    <row r="241" s="19" customFormat="1" ht="16.95" customHeight="1" spans="1:2">
      <c r="A241" s="12" t="s">
        <v>282</v>
      </c>
      <c r="B241" s="8">
        <v>0</v>
      </c>
    </row>
    <row r="242" s="19" customFormat="1" ht="16.95" customHeight="1" spans="1:2">
      <c r="A242" s="12" t="s">
        <v>283</v>
      </c>
      <c r="B242" s="8">
        <v>0</v>
      </c>
    </row>
    <row r="243" s="19" customFormat="1" ht="16.95" customHeight="1" spans="1:2">
      <c r="A243" s="12" t="s">
        <v>284</v>
      </c>
      <c r="B243" s="8">
        <v>0</v>
      </c>
    </row>
    <row r="244" s="19" customFormat="1" ht="16.95" customHeight="1" spans="1:2">
      <c r="A244" s="12" t="s">
        <v>285</v>
      </c>
      <c r="B244" s="8">
        <v>0</v>
      </c>
    </row>
    <row r="245" s="19" customFormat="1" ht="16.95" customHeight="1" spans="1:2">
      <c r="A245" s="12" t="s">
        <v>286</v>
      </c>
      <c r="B245" s="8">
        <v>0</v>
      </c>
    </row>
    <row r="246" s="19" customFormat="1" ht="16.95" customHeight="1" spans="1:2">
      <c r="A246" s="12" t="s">
        <v>287</v>
      </c>
      <c r="B246" s="8">
        <v>0</v>
      </c>
    </row>
    <row r="247" s="19" customFormat="1" ht="16.95" customHeight="1" spans="1:2">
      <c r="A247" s="12" t="s">
        <v>288</v>
      </c>
      <c r="B247" s="8">
        <v>0</v>
      </c>
    </row>
    <row r="248" s="19" customFormat="1" ht="16.95" customHeight="1" spans="1:2">
      <c r="A248" s="12"/>
      <c r="B248" s="8"/>
    </row>
    <row r="249" s="19" customFormat="1" ht="16.95" customHeight="1" spans="1:2">
      <c r="A249" s="12"/>
      <c r="B249" s="8"/>
    </row>
    <row r="250" s="19" customFormat="1" ht="16.95" customHeight="1" spans="1:2">
      <c r="A250" s="12"/>
      <c r="B250" s="8"/>
    </row>
    <row r="251" s="19" customFormat="1" ht="16.95" customHeight="1" spans="1:2">
      <c r="A251" s="12"/>
      <c r="B251" s="8"/>
    </row>
    <row r="252" s="19" customFormat="1" ht="16.95" customHeight="1" spans="1:2">
      <c r="A252" s="12"/>
      <c r="B252" s="8"/>
    </row>
    <row r="253" s="19" customFormat="1" ht="16.95" customHeight="1" spans="1:2">
      <c r="A253" s="12"/>
      <c r="B253" s="8"/>
    </row>
    <row r="254" s="19" customFormat="1" ht="16.95" customHeight="1" spans="1:2">
      <c r="A254" s="12"/>
      <c r="B254" s="8"/>
    </row>
    <row r="255" s="19" customFormat="1" ht="16.95" customHeight="1" spans="1:2">
      <c r="A255" s="6" t="s">
        <v>289</v>
      </c>
      <c r="B255" s="8">
        <v>12180257</v>
      </c>
    </row>
    <row r="256" s="19" customFormat="1" ht="18.75" customHeight="1" spans="1:2">
      <c r="A256" s="20"/>
      <c r="B256" s="20"/>
    </row>
  </sheetData>
  <mergeCells count="2">
    <mergeCell ref="A1:B1"/>
    <mergeCell ref="A2:B2"/>
  </mergeCells>
  <pageMargins left="0.295275590551181" right="0.295275590551181" top="0.393700787401575" bottom="0.393700787401575" header="0.393700787401575" footer="0.393700787401575"/>
  <pageSetup paperSize="12" firstPageNumber="0" pageOrder="overThenDown" orientation="portrait" useFirstPageNumber="1" horizontalDpi="600" verticalDpi="600"/>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76"/>
  <sheetViews>
    <sheetView workbookViewId="0">
      <selection activeCell="F31" sqref="F31"/>
    </sheetView>
  </sheetViews>
  <sheetFormatPr defaultColWidth="9" defaultRowHeight="14.25" outlineLevelCol="1"/>
  <cols>
    <col min="1" max="1" width="59" style="10" customWidth="1"/>
    <col min="2" max="2" width="22.4833333333333" style="10" customWidth="1"/>
    <col min="3" max="3" width="9" style="10"/>
  </cols>
  <sheetData>
    <row r="1" ht="22.5" spans="1:2">
      <c r="A1" s="3" t="s">
        <v>290</v>
      </c>
      <c r="B1" s="3"/>
    </row>
    <row r="2" spans="1:2">
      <c r="A2" s="15"/>
      <c r="B2" s="16"/>
    </row>
    <row r="3" spans="1:2">
      <c r="A3" s="15"/>
      <c r="B3" s="16" t="s">
        <v>1</v>
      </c>
    </row>
    <row r="4" spans="1:2">
      <c r="A4" s="11" t="s">
        <v>291</v>
      </c>
      <c r="B4" s="11" t="s">
        <v>3</v>
      </c>
    </row>
    <row r="5" spans="1:2">
      <c r="A5" s="11" t="s">
        <v>292</v>
      </c>
      <c r="B5" s="8">
        <f>SUM(B6,B14,B30,B42,B53,B108,B132,B184,B189,B193,B220,B238,B256)</f>
        <v>647067</v>
      </c>
    </row>
    <row r="6" spans="1:2">
      <c r="A6" s="17" t="s">
        <v>59</v>
      </c>
      <c r="B6" s="8"/>
    </row>
    <row r="7" spans="1:2">
      <c r="A7" s="17" t="s">
        <v>60</v>
      </c>
      <c r="B7" s="8"/>
    </row>
    <row r="8" spans="1:2">
      <c r="A8" s="12" t="s">
        <v>61</v>
      </c>
      <c r="B8" s="8"/>
    </row>
    <row r="9" spans="1:2">
      <c r="A9" s="12" t="s">
        <v>62</v>
      </c>
      <c r="B9" s="8"/>
    </row>
    <row r="10" spans="1:2">
      <c r="A10" s="12" t="s">
        <v>63</v>
      </c>
      <c r="B10" s="8"/>
    </row>
    <row r="11" spans="1:2">
      <c r="A11" s="12" t="s">
        <v>64</v>
      </c>
      <c r="B11" s="8"/>
    </row>
    <row r="12" spans="1:2">
      <c r="A12" s="12" t="s">
        <v>65</v>
      </c>
      <c r="B12" s="8"/>
    </row>
    <row r="13" spans="1:2">
      <c r="A13" s="12" t="s">
        <v>66</v>
      </c>
      <c r="B13" s="8"/>
    </row>
    <row r="14" spans="1:2">
      <c r="A14" s="17" t="s">
        <v>67</v>
      </c>
      <c r="B14" s="8">
        <f>SUM(B15,B21,B27)</f>
        <v>1570</v>
      </c>
    </row>
    <row r="15" spans="1:2">
      <c r="A15" s="17" t="s">
        <v>68</v>
      </c>
      <c r="B15" s="8">
        <f>SUM(B16:B20)</f>
        <v>1570</v>
      </c>
    </row>
    <row r="16" spans="1:2">
      <c r="A16" s="12" t="s">
        <v>69</v>
      </c>
      <c r="B16" s="8"/>
    </row>
    <row r="17" spans="1:2">
      <c r="A17" s="12" t="s">
        <v>70</v>
      </c>
      <c r="B17" s="8"/>
    </row>
    <row r="18" spans="1:2">
      <c r="A18" s="12" t="s">
        <v>71</v>
      </c>
      <c r="B18" s="8"/>
    </row>
    <row r="19" spans="1:2">
      <c r="A19" s="12" t="s">
        <v>72</v>
      </c>
      <c r="B19" s="8"/>
    </row>
    <row r="20" spans="1:2">
      <c r="A20" s="12" t="s">
        <v>73</v>
      </c>
      <c r="B20" s="8">
        <v>1570</v>
      </c>
    </row>
    <row r="21" spans="1:2">
      <c r="A21" s="17" t="s">
        <v>74</v>
      </c>
      <c r="B21" s="8"/>
    </row>
    <row r="22" spans="1:2">
      <c r="A22" s="12" t="s">
        <v>75</v>
      </c>
      <c r="B22" s="8"/>
    </row>
    <row r="23" spans="1:2">
      <c r="A23" s="12" t="s">
        <v>76</v>
      </c>
      <c r="B23" s="8"/>
    </row>
    <row r="24" spans="1:2">
      <c r="A24" s="12" t="s">
        <v>77</v>
      </c>
      <c r="B24" s="8"/>
    </row>
    <row r="25" spans="1:2">
      <c r="A25" s="12" t="s">
        <v>78</v>
      </c>
      <c r="B25" s="8"/>
    </row>
    <row r="26" spans="1:2">
      <c r="A26" s="12" t="s">
        <v>79</v>
      </c>
      <c r="B26" s="8"/>
    </row>
    <row r="27" spans="1:2">
      <c r="A27" s="17" t="s">
        <v>80</v>
      </c>
      <c r="B27" s="8"/>
    </row>
    <row r="28" spans="1:2">
      <c r="A28" s="12" t="s">
        <v>81</v>
      </c>
      <c r="B28" s="8"/>
    </row>
    <row r="29" spans="1:2">
      <c r="A29" s="12" t="s">
        <v>82</v>
      </c>
      <c r="B29" s="8"/>
    </row>
    <row r="30" spans="1:2">
      <c r="A30" s="17" t="s">
        <v>83</v>
      </c>
      <c r="B30" s="8"/>
    </row>
    <row r="31" spans="1:2">
      <c r="A31" s="17" t="s">
        <v>84</v>
      </c>
      <c r="B31" s="8"/>
    </row>
    <row r="32" spans="1:2">
      <c r="A32" s="12" t="s">
        <v>85</v>
      </c>
      <c r="B32" s="8"/>
    </row>
    <row r="33" spans="1:2">
      <c r="A33" s="12" t="s">
        <v>86</v>
      </c>
      <c r="B33" s="8"/>
    </row>
    <row r="34" spans="1:2">
      <c r="A34" s="12" t="s">
        <v>87</v>
      </c>
      <c r="B34" s="8"/>
    </row>
    <row r="35" spans="1:2">
      <c r="A35" s="17" t="s">
        <v>88</v>
      </c>
      <c r="B35" s="8"/>
    </row>
    <row r="36" spans="1:2">
      <c r="A36" s="12" t="s">
        <v>85</v>
      </c>
      <c r="B36" s="8"/>
    </row>
    <row r="37" spans="1:2">
      <c r="A37" s="12" t="s">
        <v>86</v>
      </c>
      <c r="B37" s="8"/>
    </row>
    <row r="38" spans="1:2">
      <c r="A38" s="12" t="s">
        <v>89</v>
      </c>
      <c r="B38" s="8"/>
    </row>
    <row r="39" spans="1:2">
      <c r="A39" s="17" t="s">
        <v>90</v>
      </c>
      <c r="B39" s="8"/>
    </row>
    <row r="40" spans="1:2">
      <c r="A40" s="12" t="s">
        <v>86</v>
      </c>
      <c r="B40" s="8"/>
    </row>
    <row r="41" spans="1:2">
      <c r="A41" s="12" t="s">
        <v>91</v>
      </c>
      <c r="B41" s="8"/>
    </row>
    <row r="42" spans="1:2">
      <c r="A42" s="17" t="s">
        <v>92</v>
      </c>
      <c r="B42" s="8"/>
    </row>
    <row r="43" spans="1:2">
      <c r="A43" s="17" t="s">
        <v>93</v>
      </c>
      <c r="B43" s="8"/>
    </row>
    <row r="44" spans="1:2">
      <c r="A44" s="12" t="s">
        <v>94</v>
      </c>
      <c r="B44" s="8"/>
    </row>
    <row r="45" spans="1:2">
      <c r="A45" s="12" t="s">
        <v>95</v>
      </c>
      <c r="B45" s="8"/>
    </row>
    <row r="46" spans="1:2">
      <c r="A46" s="12" t="s">
        <v>96</v>
      </c>
      <c r="B46" s="8"/>
    </row>
    <row r="47" spans="1:2">
      <c r="A47" s="12" t="s">
        <v>97</v>
      </c>
      <c r="B47" s="8"/>
    </row>
    <row r="48" spans="1:2">
      <c r="A48" s="17" t="s">
        <v>293</v>
      </c>
      <c r="B48" s="8"/>
    </row>
    <row r="49" spans="1:2">
      <c r="A49" s="12" t="s">
        <v>294</v>
      </c>
      <c r="B49" s="8"/>
    </row>
    <row r="50" spans="1:2">
      <c r="A50" s="12" t="s">
        <v>295</v>
      </c>
      <c r="B50" s="8"/>
    </row>
    <row r="51" spans="1:2">
      <c r="A51" s="12" t="s">
        <v>296</v>
      </c>
      <c r="B51" s="8"/>
    </row>
    <row r="52" spans="1:2">
      <c r="A52" s="12" t="s">
        <v>297</v>
      </c>
      <c r="B52" s="8"/>
    </row>
    <row r="53" spans="1:2">
      <c r="A53" s="17" t="s">
        <v>98</v>
      </c>
      <c r="B53" s="8">
        <f>SUM(B54,B67,B71:B72,B78,B82,B86,B90,B96,B99)</f>
        <v>354559</v>
      </c>
    </row>
    <row r="54" spans="1:2">
      <c r="A54" s="17" t="s">
        <v>99</v>
      </c>
      <c r="B54" s="8"/>
    </row>
    <row r="55" spans="1:2">
      <c r="A55" s="12" t="s">
        <v>100</v>
      </c>
      <c r="B55" s="8"/>
    </row>
    <row r="56" spans="1:2">
      <c r="A56" s="12" t="s">
        <v>101</v>
      </c>
      <c r="B56" s="8"/>
    </row>
    <row r="57" spans="1:2">
      <c r="A57" s="12" t="s">
        <v>102</v>
      </c>
      <c r="B57" s="8"/>
    </row>
    <row r="58" spans="1:2">
      <c r="A58" s="12" t="s">
        <v>103</v>
      </c>
      <c r="B58" s="8"/>
    </row>
    <row r="59" spans="1:2">
      <c r="A59" s="12" t="s">
        <v>104</v>
      </c>
      <c r="B59" s="8"/>
    </row>
    <row r="60" spans="1:2">
      <c r="A60" s="12" t="s">
        <v>105</v>
      </c>
      <c r="B60" s="8"/>
    </row>
    <row r="61" spans="1:2">
      <c r="A61" s="12" t="s">
        <v>106</v>
      </c>
      <c r="B61" s="8"/>
    </row>
    <row r="62" spans="1:2">
      <c r="A62" s="12" t="s">
        <v>107</v>
      </c>
      <c r="B62" s="8"/>
    </row>
    <row r="63" spans="1:2">
      <c r="A63" s="12" t="s">
        <v>108</v>
      </c>
      <c r="B63" s="8"/>
    </row>
    <row r="64" spans="1:2">
      <c r="A64" s="12" t="s">
        <v>109</v>
      </c>
      <c r="B64" s="8"/>
    </row>
    <row r="65" spans="1:2">
      <c r="A65" s="12" t="s">
        <v>110</v>
      </c>
      <c r="B65" s="8"/>
    </row>
    <row r="66" spans="1:2">
      <c r="A66" s="12" t="s">
        <v>111</v>
      </c>
      <c r="B66" s="8"/>
    </row>
    <row r="67" spans="1:2">
      <c r="A67" s="17" t="s">
        <v>112</v>
      </c>
      <c r="B67" s="8"/>
    </row>
    <row r="68" spans="1:2">
      <c r="A68" s="12" t="s">
        <v>100</v>
      </c>
      <c r="B68" s="8"/>
    </row>
    <row r="69" spans="1:2">
      <c r="A69" s="12" t="s">
        <v>101</v>
      </c>
      <c r="B69" s="8"/>
    </row>
    <row r="70" spans="1:2">
      <c r="A70" s="12" t="s">
        <v>113</v>
      </c>
      <c r="B70" s="8"/>
    </row>
    <row r="71" spans="1:2">
      <c r="A71" s="17" t="s">
        <v>114</v>
      </c>
      <c r="B71" s="8"/>
    </row>
    <row r="72" spans="1:2">
      <c r="A72" s="17" t="s">
        <v>115</v>
      </c>
      <c r="B72" s="8"/>
    </row>
    <row r="73" spans="1:2">
      <c r="A73" s="12" t="s">
        <v>116</v>
      </c>
      <c r="B73" s="8"/>
    </row>
    <row r="74" spans="1:2">
      <c r="A74" s="12" t="s">
        <v>117</v>
      </c>
      <c r="B74" s="8"/>
    </row>
    <row r="75" spans="1:2">
      <c r="A75" s="12" t="s">
        <v>118</v>
      </c>
      <c r="B75" s="8"/>
    </row>
    <row r="76" spans="1:2">
      <c r="A76" s="12" t="s">
        <v>119</v>
      </c>
      <c r="B76" s="8"/>
    </row>
    <row r="77" spans="1:2">
      <c r="A77" s="12" t="s">
        <v>120</v>
      </c>
      <c r="B77" s="8"/>
    </row>
    <row r="78" spans="1:2">
      <c r="A78" s="17" t="s">
        <v>121</v>
      </c>
      <c r="B78" s="8"/>
    </row>
    <row r="79" spans="1:2">
      <c r="A79" s="12" t="s">
        <v>122</v>
      </c>
      <c r="B79" s="8"/>
    </row>
    <row r="80" spans="1:2">
      <c r="A80" s="12" t="s">
        <v>123</v>
      </c>
      <c r="B80" s="8"/>
    </row>
    <row r="81" spans="1:2">
      <c r="A81" s="12" t="s">
        <v>124</v>
      </c>
      <c r="B81" s="8"/>
    </row>
    <row r="82" spans="1:2">
      <c r="A82" s="17" t="s">
        <v>125</v>
      </c>
      <c r="B82" s="8"/>
    </row>
    <row r="83" spans="1:2">
      <c r="A83" s="12" t="s">
        <v>126</v>
      </c>
      <c r="B83" s="8"/>
    </row>
    <row r="84" spans="1:2">
      <c r="A84" s="12" t="s">
        <v>127</v>
      </c>
      <c r="B84" s="8"/>
    </row>
    <row r="85" spans="1:2">
      <c r="A85" s="12" t="s">
        <v>128</v>
      </c>
      <c r="B85" s="8"/>
    </row>
    <row r="86" spans="1:2">
      <c r="A86" s="17" t="s">
        <v>129</v>
      </c>
      <c r="B86" s="8"/>
    </row>
    <row r="87" spans="1:2">
      <c r="A87" s="12" t="s">
        <v>126</v>
      </c>
      <c r="B87" s="8"/>
    </row>
    <row r="88" spans="1:2">
      <c r="A88" s="12" t="s">
        <v>127</v>
      </c>
      <c r="B88" s="8"/>
    </row>
    <row r="89" spans="1:2">
      <c r="A89" s="12" t="s">
        <v>130</v>
      </c>
      <c r="B89" s="8"/>
    </row>
    <row r="90" spans="1:2">
      <c r="A90" s="17" t="s">
        <v>131</v>
      </c>
      <c r="B90" s="8"/>
    </row>
    <row r="91" spans="1:2">
      <c r="A91" s="12" t="s">
        <v>132</v>
      </c>
      <c r="B91" s="8"/>
    </row>
    <row r="92" spans="1:2">
      <c r="A92" s="12" t="s">
        <v>133</v>
      </c>
      <c r="B92" s="8"/>
    </row>
    <row r="93" spans="1:2">
      <c r="A93" s="12" t="s">
        <v>134</v>
      </c>
      <c r="B93" s="8"/>
    </row>
    <row r="94" spans="1:2">
      <c r="A94" s="12" t="s">
        <v>135</v>
      </c>
      <c r="B94" s="8"/>
    </row>
    <row r="95" spans="1:2">
      <c r="A95" s="12" t="s">
        <v>136</v>
      </c>
      <c r="B95" s="8"/>
    </row>
    <row r="96" spans="1:2">
      <c r="A96" s="17" t="s">
        <v>137</v>
      </c>
      <c r="B96" s="8"/>
    </row>
    <row r="97" spans="1:2">
      <c r="A97" s="12" t="s">
        <v>138</v>
      </c>
      <c r="B97" s="8"/>
    </row>
    <row r="98" spans="1:2">
      <c r="A98" s="12" t="s">
        <v>139</v>
      </c>
      <c r="B98" s="8"/>
    </row>
    <row r="99" spans="1:2">
      <c r="A99" s="17" t="s">
        <v>140</v>
      </c>
      <c r="B99" s="8">
        <f>SUM(B100:B107)</f>
        <v>354559</v>
      </c>
    </row>
    <row r="100" spans="1:2">
      <c r="A100" s="12" t="s">
        <v>126</v>
      </c>
      <c r="B100" s="8"/>
    </row>
    <row r="101" spans="1:2">
      <c r="A101" s="12" t="s">
        <v>127</v>
      </c>
      <c r="B101" s="8"/>
    </row>
    <row r="102" spans="1:2">
      <c r="A102" s="12" t="s">
        <v>141</v>
      </c>
      <c r="B102" s="8">
        <v>98902</v>
      </c>
    </row>
    <row r="103" spans="1:2">
      <c r="A103" s="12" t="s">
        <v>142</v>
      </c>
      <c r="B103" s="8">
        <v>14187</v>
      </c>
    </row>
    <row r="104" spans="1:2">
      <c r="A104" s="12" t="s">
        <v>143</v>
      </c>
      <c r="B104" s="8"/>
    </row>
    <row r="105" spans="1:2">
      <c r="A105" s="12" t="s">
        <v>144</v>
      </c>
      <c r="B105" s="8"/>
    </row>
    <row r="106" spans="1:2">
      <c r="A106" s="12" t="s">
        <v>145</v>
      </c>
      <c r="B106" s="8"/>
    </row>
    <row r="107" spans="1:2">
      <c r="A107" s="12" t="s">
        <v>146</v>
      </c>
      <c r="B107" s="8">
        <v>241470</v>
      </c>
    </row>
    <row r="108" spans="1:2">
      <c r="A108" s="17" t="s">
        <v>147</v>
      </c>
      <c r="B108" s="8"/>
    </row>
    <row r="109" spans="1:2">
      <c r="A109" s="17" t="s">
        <v>148</v>
      </c>
      <c r="B109" s="8"/>
    </row>
    <row r="110" spans="1:2">
      <c r="A110" s="12" t="s">
        <v>86</v>
      </c>
      <c r="B110" s="8"/>
    </row>
    <row r="111" spans="1:2">
      <c r="A111" s="12" t="s">
        <v>149</v>
      </c>
      <c r="B111" s="8"/>
    </row>
    <row r="112" spans="1:2">
      <c r="A112" s="12" t="s">
        <v>150</v>
      </c>
      <c r="B112" s="8"/>
    </row>
    <row r="113" spans="1:2">
      <c r="A113" s="12" t="s">
        <v>151</v>
      </c>
      <c r="B113" s="8"/>
    </row>
    <row r="114" spans="1:2">
      <c r="A114" s="17" t="s">
        <v>152</v>
      </c>
      <c r="B114" s="8"/>
    </row>
    <row r="115" spans="1:2">
      <c r="A115" s="12" t="s">
        <v>86</v>
      </c>
      <c r="B115" s="8"/>
    </row>
    <row r="116" spans="1:2">
      <c r="A116" s="12" t="s">
        <v>149</v>
      </c>
      <c r="B116" s="8"/>
    </row>
    <row r="117" spans="1:2">
      <c r="A117" s="12" t="s">
        <v>153</v>
      </c>
      <c r="B117" s="8"/>
    </row>
    <row r="118" spans="1:2">
      <c r="A118" s="12" t="s">
        <v>154</v>
      </c>
      <c r="B118" s="8"/>
    </row>
    <row r="119" spans="1:2">
      <c r="A119" s="17" t="s">
        <v>155</v>
      </c>
      <c r="B119" s="8"/>
    </row>
    <row r="120" spans="1:2">
      <c r="A120" s="12" t="s">
        <v>156</v>
      </c>
      <c r="B120" s="8"/>
    </row>
    <row r="121" spans="1:2">
      <c r="A121" s="12" t="s">
        <v>157</v>
      </c>
      <c r="B121" s="8"/>
    </row>
    <row r="122" spans="1:2">
      <c r="A122" s="12" t="s">
        <v>158</v>
      </c>
      <c r="B122" s="8"/>
    </row>
    <row r="123" spans="1:2">
      <c r="A123" s="12" t="s">
        <v>159</v>
      </c>
      <c r="B123" s="8"/>
    </row>
    <row r="124" spans="1:2">
      <c r="A124" s="17" t="s">
        <v>160</v>
      </c>
      <c r="B124" s="8"/>
    </row>
    <row r="125" spans="1:2">
      <c r="A125" s="12" t="s">
        <v>161</v>
      </c>
      <c r="B125" s="8"/>
    </row>
    <row r="126" spans="1:2">
      <c r="A126" s="12" t="s">
        <v>162</v>
      </c>
      <c r="B126" s="8"/>
    </row>
    <row r="127" spans="1:2">
      <c r="A127" s="17" t="s">
        <v>163</v>
      </c>
      <c r="B127" s="8"/>
    </row>
    <row r="128" spans="1:2">
      <c r="A128" s="12" t="s">
        <v>164</v>
      </c>
      <c r="B128" s="8"/>
    </row>
    <row r="129" spans="1:2">
      <c r="A129" s="12" t="s">
        <v>165</v>
      </c>
      <c r="B129" s="8"/>
    </row>
    <row r="130" spans="1:2">
      <c r="A130" s="12" t="s">
        <v>166</v>
      </c>
      <c r="B130" s="8"/>
    </row>
    <row r="131" spans="1:2">
      <c r="A131" s="12" t="s">
        <v>167</v>
      </c>
      <c r="B131" s="8"/>
    </row>
    <row r="132" spans="1:2">
      <c r="A132" s="17" t="s">
        <v>168</v>
      </c>
      <c r="B132" s="8">
        <f>SUM(B133,B138,B143,B148,B157,B164,B173,B176,B179,B180)</f>
        <v>143927</v>
      </c>
    </row>
    <row r="133" spans="1:2">
      <c r="A133" s="17" t="s">
        <v>169</v>
      </c>
      <c r="B133" s="8"/>
    </row>
    <row r="134" spans="1:2">
      <c r="A134" s="12" t="s">
        <v>170</v>
      </c>
      <c r="B134" s="8"/>
    </row>
    <row r="135" spans="1:2">
      <c r="A135" s="12" t="s">
        <v>171</v>
      </c>
      <c r="B135" s="8"/>
    </row>
    <row r="136" spans="1:2">
      <c r="A136" s="12" t="s">
        <v>172</v>
      </c>
      <c r="B136" s="8"/>
    </row>
    <row r="137" spans="1:2">
      <c r="A137" s="12" t="s">
        <v>173</v>
      </c>
      <c r="B137" s="8"/>
    </row>
    <row r="138" spans="1:2">
      <c r="A138" s="17" t="s">
        <v>174</v>
      </c>
      <c r="B138" s="8">
        <f>SUM(B139:B142)</f>
        <v>29958</v>
      </c>
    </row>
    <row r="139" spans="1:2">
      <c r="A139" s="12" t="s">
        <v>172</v>
      </c>
      <c r="B139" s="8">
        <v>29958</v>
      </c>
    </row>
    <row r="140" spans="1:2">
      <c r="A140" s="12" t="s">
        <v>175</v>
      </c>
      <c r="B140" s="8"/>
    </row>
    <row r="141" spans="1:2">
      <c r="A141" s="12" t="s">
        <v>176</v>
      </c>
      <c r="B141" s="8"/>
    </row>
    <row r="142" spans="1:2">
      <c r="A142" s="12" t="s">
        <v>177</v>
      </c>
      <c r="B142" s="8"/>
    </row>
    <row r="143" spans="1:2">
      <c r="A143" s="17" t="s">
        <v>178</v>
      </c>
      <c r="B143" s="8"/>
    </row>
    <row r="144" spans="1:2">
      <c r="A144" s="12" t="s">
        <v>179</v>
      </c>
      <c r="B144" s="8"/>
    </row>
    <row r="145" spans="1:2">
      <c r="A145" s="12" t="s">
        <v>180</v>
      </c>
      <c r="B145" s="8"/>
    </row>
    <row r="146" spans="1:2">
      <c r="A146" s="12" t="s">
        <v>181</v>
      </c>
      <c r="B146" s="8"/>
    </row>
    <row r="147" spans="1:2">
      <c r="A147" s="12" t="s">
        <v>182</v>
      </c>
      <c r="B147" s="8"/>
    </row>
    <row r="148" spans="1:2">
      <c r="A148" s="17" t="s">
        <v>298</v>
      </c>
      <c r="B148" s="8"/>
    </row>
    <row r="149" spans="1:2">
      <c r="A149" s="12" t="s">
        <v>299</v>
      </c>
      <c r="B149" s="8"/>
    </row>
    <row r="150" spans="1:2">
      <c r="A150" s="12" t="s">
        <v>300</v>
      </c>
      <c r="B150" s="8"/>
    </row>
    <row r="151" spans="1:2">
      <c r="A151" s="12" t="s">
        <v>301</v>
      </c>
      <c r="B151" s="8"/>
    </row>
    <row r="152" spans="1:2">
      <c r="A152" s="12" t="s">
        <v>302</v>
      </c>
      <c r="B152" s="8"/>
    </row>
    <row r="153" spans="1:2">
      <c r="A153" s="12" t="s">
        <v>303</v>
      </c>
      <c r="B153" s="8"/>
    </row>
    <row r="154" spans="1:2">
      <c r="A154" s="12" t="s">
        <v>304</v>
      </c>
      <c r="B154" s="8"/>
    </row>
    <row r="155" spans="1:2">
      <c r="A155" s="12" t="s">
        <v>305</v>
      </c>
      <c r="B155" s="8"/>
    </row>
    <row r="156" spans="1:2">
      <c r="A156" s="12" t="s">
        <v>306</v>
      </c>
      <c r="B156" s="8"/>
    </row>
    <row r="157" spans="1:2">
      <c r="A157" s="17" t="s">
        <v>307</v>
      </c>
      <c r="B157" s="8"/>
    </row>
    <row r="158" spans="1:2">
      <c r="A158" s="12" t="s">
        <v>308</v>
      </c>
      <c r="B158" s="8"/>
    </row>
    <row r="159" spans="1:2">
      <c r="A159" s="12" t="s">
        <v>309</v>
      </c>
      <c r="B159" s="8"/>
    </row>
    <row r="160" spans="1:2">
      <c r="A160" s="12" t="s">
        <v>310</v>
      </c>
      <c r="B160" s="8"/>
    </row>
    <row r="161" spans="1:2">
      <c r="A161" s="12" t="s">
        <v>311</v>
      </c>
      <c r="B161" s="8"/>
    </row>
    <row r="162" spans="1:2">
      <c r="A162" s="12" t="s">
        <v>312</v>
      </c>
      <c r="B162" s="8"/>
    </row>
    <row r="163" spans="1:2">
      <c r="A163" s="12" t="s">
        <v>313</v>
      </c>
      <c r="B163" s="8"/>
    </row>
    <row r="164" spans="1:2">
      <c r="A164" s="17" t="s">
        <v>183</v>
      </c>
      <c r="B164" s="8">
        <f>SUM(B165:B172)</f>
        <v>71969</v>
      </c>
    </row>
    <row r="165" spans="1:2">
      <c r="A165" s="12" t="s">
        <v>184</v>
      </c>
      <c r="B165" s="8">
        <v>71923</v>
      </c>
    </row>
    <row r="166" spans="1:2">
      <c r="A166" s="12" t="s">
        <v>185</v>
      </c>
      <c r="B166" s="8"/>
    </row>
    <row r="167" spans="1:2">
      <c r="A167" s="12" t="s">
        <v>186</v>
      </c>
      <c r="B167" s="8"/>
    </row>
    <row r="168" spans="1:2">
      <c r="A168" s="12" t="s">
        <v>187</v>
      </c>
      <c r="B168" s="8">
        <v>46</v>
      </c>
    </row>
    <row r="169" spans="1:2">
      <c r="A169" s="12" t="s">
        <v>188</v>
      </c>
      <c r="B169" s="8"/>
    </row>
    <row r="170" spans="1:2">
      <c r="A170" s="12" t="s">
        <v>189</v>
      </c>
      <c r="B170" s="8"/>
    </row>
    <row r="171" spans="1:2">
      <c r="A171" s="12" t="s">
        <v>190</v>
      </c>
      <c r="B171" s="8"/>
    </row>
    <row r="172" spans="1:2">
      <c r="A172" s="12" t="s">
        <v>191</v>
      </c>
      <c r="B172" s="8"/>
    </row>
    <row r="173" spans="1:2">
      <c r="A173" s="17" t="s">
        <v>192</v>
      </c>
      <c r="B173" s="8"/>
    </row>
    <row r="174" spans="1:2">
      <c r="A174" s="12" t="s">
        <v>193</v>
      </c>
      <c r="B174" s="8"/>
    </row>
    <row r="175" spans="1:2">
      <c r="A175" s="12" t="s">
        <v>194</v>
      </c>
      <c r="B175" s="8"/>
    </row>
    <row r="176" spans="1:2">
      <c r="A176" s="17" t="s">
        <v>195</v>
      </c>
      <c r="B176" s="8">
        <f>SUM(B177:B178)</f>
        <v>42000</v>
      </c>
    </row>
    <row r="177" spans="1:2">
      <c r="A177" s="12" t="s">
        <v>193</v>
      </c>
      <c r="B177" s="8">
        <v>42000</v>
      </c>
    </row>
    <row r="178" spans="1:2">
      <c r="A178" s="12" t="s">
        <v>196</v>
      </c>
      <c r="B178" s="8"/>
    </row>
    <row r="179" spans="1:2">
      <c r="A179" s="17" t="s">
        <v>197</v>
      </c>
      <c r="B179" s="8"/>
    </row>
    <row r="180" spans="1:2">
      <c r="A180" s="17" t="s">
        <v>198</v>
      </c>
      <c r="B180" s="8"/>
    </row>
    <row r="181" spans="1:2">
      <c r="A181" s="12" t="s">
        <v>199</v>
      </c>
      <c r="B181" s="8"/>
    </row>
    <row r="182" spans="1:2">
      <c r="A182" s="12" t="s">
        <v>200</v>
      </c>
      <c r="B182" s="8"/>
    </row>
    <row r="183" spans="1:2">
      <c r="A183" s="12" t="s">
        <v>201</v>
      </c>
      <c r="B183" s="8"/>
    </row>
    <row r="184" spans="1:2">
      <c r="A184" s="17" t="s">
        <v>202</v>
      </c>
      <c r="B184" s="8"/>
    </row>
    <row r="185" spans="1:2">
      <c r="A185" s="17" t="s">
        <v>203</v>
      </c>
      <c r="B185" s="8"/>
    </row>
    <row r="186" spans="1:2">
      <c r="A186" s="12" t="s">
        <v>314</v>
      </c>
      <c r="B186" s="8"/>
    </row>
    <row r="187" spans="1:2">
      <c r="A187" s="12" t="s">
        <v>204</v>
      </c>
      <c r="B187" s="8"/>
    </row>
    <row r="188" spans="1:2">
      <c r="A188" s="12" t="s">
        <v>205</v>
      </c>
      <c r="B188" s="8"/>
    </row>
    <row r="189" spans="1:2">
      <c r="A189" s="17" t="s">
        <v>315</v>
      </c>
      <c r="B189" s="8"/>
    </row>
    <row r="190" spans="1:2">
      <c r="A190" s="17" t="s">
        <v>316</v>
      </c>
      <c r="B190" s="8"/>
    </row>
    <row r="191" spans="1:2">
      <c r="A191" s="12" t="s">
        <v>317</v>
      </c>
      <c r="B191" s="8"/>
    </row>
    <row r="192" spans="1:2">
      <c r="A192" s="12" t="s">
        <v>318</v>
      </c>
      <c r="B192" s="8"/>
    </row>
    <row r="193" spans="1:2">
      <c r="A193" s="17" t="s">
        <v>206</v>
      </c>
      <c r="B193" s="8">
        <f>SUM(B194,B198,B207:B208)</f>
        <v>133992</v>
      </c>
    </row>
    <row r="194" spans="1:2">
      <c r="A194" s="17" t="s">
        <v>207</v>
      </c>
      <c r="B194" s="8">
        <f>SUM(B195:B197)</f>
        <v>92000</v>
      </c>
    </row>
    <row r="195" spans="1:2">
      <c r="A195" s="12" t="s">
        <v>208</v>
      </c>
      <c r="B195" s="8"/>
    </row>
    <row r="196" spans="1:2">
      <c r="A196" s="12" t="s">
        <v>209</v>
      </c>
      <c r="B196" s="8">
        <v>92000</v>
      </c>
    </row>
    <row r="197" spans="1:2">
      <c r="A197" s="12" t="s">
        <v>210</v>
      </c>
      <c r="B197" s="8"/>
    </row>
    <row r="198" spans="1:2">
      <c r="A198" s="17" t="s">
        <v>211</v>
      </c>
      <c r="B198" s="8">
        <f>SUM(B199:B206)</f>
        <v>16179</v>
      </c>
    </row>
    <row r="199" spans="1:2">
      <c r="A199" s="12" t="s">
        <v>212</v>
      </c>
      <c r="B199" s="8"/>
    </row>
    <row r="200" spans="1:2">
      <c r="A200" s="12" t="s">
        <v>213</v>
      </c>
      <c r="B200" s="8"/>
    </row>
    <row r="201" spans="1:2">
      <c r="A201" s="12" t="s">
        <v>214</v>
      </c>
      <c r="B201" s="8">
        <v>5360</v>
      </c>
    </row>
    <row r="202" spans="1:2">
      <c r="A202" s="12" t="s">
        <v>215</v>
      </c>
      <c r="B202" s="8">
        <v>5499</v>
      </c>
    </row>
    <row r="203" spans="1:2">
      <c r="A203" s="12" t="s">
        <v>216</v>
      </c>
      <c r="B203" s="8"/>
    </row>
    <row r="204" spans="1:2">
      <c r="A204" s="12" t="s">
        <v>217</v>
      </c>
      <c r="B204" s="8"/>
    </row>
    <row r="205" spans="1:2">
      <c r="A205" s="12" t="s">
        <v>218</v>
      </c>
      <c r="B205" s="8">
        <v>5320</v>
      </c>
    </row>
    <row r="206" spans="1:2">
      <c r="A206" s="12" t="s">
        <v>219</v>
      </c>
      <c r="B206" s="8"/>
    </row>
    <row r="207" spans="1:2">
      <c r="A207" s="17" t="s">
        <v>319</v>
      </c>
      <c r="B207" s="8"/>
    </row>
    <row r="208" spans="1:2">
      <c r="A208" s="17" t="s">
        <v>220</v>
      </c>
      <c r="B208" s="8">
        <f>SUM(B209:B219)</f>
        <v>25813</v>
      </c>
    </row>
    <row r="209" spans="1:2">
      <c r="A209" s="12" t="s">
        <v>221</v>
      </c>
      <c r="B209" s="8"/>
    </row>
    <row r="210" spans="1:2">
      <c r="A210" s="12" t="s">
        <v>222</v>
      </c>
      <c r="B210" s="8">
        <v>4977</v>
      </c>
    </row>
    <row r="211" spans="1:2">
      <c r="A211" s="12" t="s">
        <v>223</v>
      </c>
      <c r="B211" s="8">
        <v>14348</v>
      </c>
    </row>
    <row r="212" spans="1:2">
      <c r="A212" s="12" t="s">
        <v>224</v>
      </c>
      <c r="B212" s="8">
        <v>4689</v>
      </c>
    </row>
    <row r="213" spans="1:2">
      <c r="A213" s="12" t="s">
        <v>225</v>
      </c>
      <c r="B213" s="8"/>
    </row>
    <row r="214" spans="1:2">
      <c r="A214" s="12" t="s">
        <v>226</v>
      </c>
      <c r="B214" s="8">
        <v>620</v>
      </c>
    </row>
    <row r="215" spans="1:2">
      <c r="A215" s="12" t="s">
        <v>227</v>
      </c>
      <c r="B215" s="8">
        <v>952</v>
      </c>
    </row>
    <row r="216" spans="1:2">
      <c r="A216" s="12" t="s">
        <v>228</v>
      </c>
      <c r="B216" s="8">
        <v>227</v>
      </c>
    </row>
    <row r="217" spans="1:2">
      <c r="A217" s="12" t="s">
        <v>229</v>
      </c>
      <c r="B217" s="8"/>
    </row>
    <row r="218" spans="1:2">
      <c r="A218" s="12" t="s">
        <v>230</v>
      </c>
      <c r="B218" s="8"/>
    </row>
    <row r="219" spans="1:2">
      <c r="A219" s="12" t="s">
        <v>231</v>
      </c>
      <c r="B219" s="8"/>
    </row>
    <row r="220" spans="1:2">
      <c r="A220" s="17" t="s">
        <v>232</v>
      </c>
      <c r="B220" s="8">
        <f>B221</f>
        <v>12921</v>
      </c>
    </row>
    <row r="221" spans="1:2">
      <c r="A221" s="17" t="s">
        <v>233</v>
      </c>
      <c r="B221" s="8">
        <f>SUM(B222:B237)</f>
        <v>12921</v>
      </c>
    </row>
    <row r="222" spans="1:2">
      <c r="A222" s="12" t="s">
        <v>234</v>
      </c>
      <c r="B222" s="8"/>
    </row>
    <row r="223" spans="1:2">
      <c r="A223" s="12" t="s">
        <v>235</v>
      </c>
      <c r="B223" s="8"/>
    </row>
    <row r="224" spans="1:2">
      <c r="A224" s="12" t="s">
        <v>236</v>
      </c>
      <c r="B224" s="8"/>
    </row>
    <row r="225" spans="1:2">
      <c r="A225" s="12" t="s">
        <v>237</v>
      </c>
      <c r="B225" s="8">
        <v>2937</v>
      </c>
    </row>
    <row r="226" spans="1:2">
      <c r="A226" s="12" t="s">
        <v>238</v>
      </c>
      <c r="B226" s="8"/>
    </row>
    <row r="227" spans="1:2">
      <c r="A227" s="12" t="s">
        <v>239</v>
      </c>
      <c r="B227" s="8"/>
    </row>
    <row r="228" spans="1:2">
      <c r="A228" s="12" t="s">
        <v>240</v>
      </c>
      <c r="B228" s="8"/>
    </row>
    <row r="229" spans="1:2">
      <c r="A229" s="12" t="s">
        <v>241</v>
      </c>
      <c r="B229" s="8"/>
    </row>
    <row r="230" spans="1:2">
      <c r="A230" s="12" t="s">
        <v>242</v>
      </c>
      <c r="B230" s="8"/>
    </row>
    <row r="231" spans="1:2">
      <c r="A231" s="12" t="s">
        <v>243</v>
      </c>
      <c r="B231" s="8"/>
    </row>
    <row r="232" spans="1:2">
      <c r="A232" s="12" t="s">
        <v>244</v>
      </c>
      <c r="B232" s="8"/>
    </row>
    <row r="233" spans="1:2">
      <c r="A233" s="12" t="s">
        <v>245</v>
      </c>
      <c r="B233" s="8"/>
    </row>
    <row r="234" spans="1:2">
      <c r="A234" s="12" t="s">
        <v>246</v>
      </c>
      <c r="B234" s="8"/>
    </row>
    <row r="235" spans="1:2">
      <c r="A235" s="12" t="s">
        <v>247</v>
      </c>
      <c r="B235" s="8"/>
    </row>
    <row r="236" spans="1:2">
      <c r="A236" s="12" t="s">
        <v>248</v>
      </c>
      <c r="B236" s="8">
        <v>9984</v>
      </c>
    </row>
    <row r="237" spans="1:2">
      <c r="A237" s="12" t="s">
        <v>249</v>
      </c>
      <c r="B237" s="8"/>
    </row>
    <row r="238" spans="1:2">
      <c r="A238" s="17" t="s">
        <v>250</v>
      </c>
      <c r="B238" s="8">
        <f>B239</f>
        <v>98</v>
      </c>
    </row>
    <row r="239" spans="1:2">
      <c r="A239" s="17" t="s">
        <v>251</v>
      </c>
      <c r="B239" s="8">
        <f>SUM(B240:B255)</f>
        <v>98</v>
      </c>
    </row>
    <row r="240" spans="1:2">
      <c r="A240" s="12" t="s">
        <v>252</v>
      </c>
      <c r="B240" s="8"/>
    </row>
    <row r="241" spans="1:2">
      <c r="A241" s="12" t="s">
        <v>253</v>
      </c>
      <c r="B241" s="8"/>
    </row>
    <row r="242" spans="1:2">
      <c r="A242" s="12" t="s">
        <v>254</v>
      </c>
      <c r="B242" s="8"/>
    </row>
    <row r="243" spans="1:2">
      <c r="A243" s="12" t="s">
        <v>255</v>
      </c>
      <c r="B243" s="8"/>
    </row>
    <row r="244" spans="1:2">
      <c r="A244" s="12" t="s">
        <v>256</v>
      </c>
      <c r="B244" s="8"/>
    </row>
    <row r="245" spans="1:2">
      <c r="A245" s="12" t="s">
        <v>257</v>
      </c>
      <c r="B245" s="8"/>
    </row>
    <row r="246" spans="1:2">
      <c r="A246" s="12" t="s">
        <v>258</v>
      </c>
      <c r="B246" s="8"/>
    </row>
    <row r="247" spans="1:2">
      <c r="A247" s="12" t="s">
        <v>259</v>
      </c>
      <c r="B247" s="8"/>
    </row>
    <row r="248" spans="1:2">
      <c r="A248" s="12" t="s">
        <v>260</v>
      </c>
      <c r="B248" s="8"/>
    </row>
    <row r="249" spans="1:2">
      <c r="A249" s="12" t="s">
        <v>261</v>
      </c>
      <c r="B249" s="8"/>
    </row>
    <row r="250" spans="1:2">
      <c r="A250" s="12" t="s">
        <v>262</v>
      </c>
      <c r="B250" s="8"/>
    </row>
    <row r="251" spans="1:2">
      <c r="A251" s="12" t="s">
        <v>263</v>
      </c>
      <c r="B251" s="8"/>
    </row>
    <row r="252" spans="1:2">
      <c r="A252" s="12" t="s">
        <v>264</v>
      </c>
      <c r="B252" s="8"/>
    </row>
    <row r="253" spans="1:2">
      <c r="A253" s="12" t="s">
        <v>265</v>
      </c>
      <c r="B253" s="8"/>
    </row>
    <row r="254" spans="1:2">
      <c r="A254" s="12" t="s">
        <v>266</v>
      </c>
      <c r="B254" s="8">
        <v>98</v>
      </c>
    </row>
    <row r="255" spans="1:2">
      <c r="A255" s="12" t="s">
        <v>267</v>
      </c>
      <c r="B255" s="8"/>
    </row>
    <row r="256" spans="1:2">
      <c r="A256" s="18" t="s">
        <v>268</v>
      </c>
      <c r="B256" s="8"/>
    </row>
    <row r="257" spans="1:2">
      <c r="A257" s="18" t="s">
        <v>269</v>
      </c>
      <c r="B257" s="8"/>
    </row>
    <row r="258" spans="1:2">
      <c r="A258" s="7" t="s">
        <v>270</v>
      </c>
      <c r="B258" s="8"/>
    </row>
    <row r="259" spans="1:2">
      <c r="A259" s="7" t="s">
        <v>271</v>
      </c>
      <c r="B259" s="8"/>
    </row>
    <row r="260" spans="1:2">
      <c r="A260" s="7" t="s">
        <v>272</v>
      </c>
      <c r="B260" s="8"/>
    </row>
    <row r="261" spans="1:2">
      <c r="A261" s="7" t="s">
        <v>273</v>
      </c>
      <c r="B261" s="8"/>
    </row>
    <row r="262" spans="1:2">
      <c r="A262" s="7" t="s">
        <v>274</v>
      </c>
      <c r="B262" s="8"/>
    </row>
    <row r="263" spans="1:2">
      <c r="A263" s="7" t="s">
        <v>275</v>
      </c>
      <c r="B263" s="8"/>
    </row>
    <row r="264" spans="1:2">
      <c r="A264" s="7" t="s">
        <v>276</v>
      </c>
      <c r="B264" s="8"/>
    </row>
    <row r="265" spans="1:2">
      <c r="A265" s="7" t="s">
        <v>277</v>
      </c>
      <c r="B265" s="8"/>
    </row>
    <row r="266" spans="1:2">
      <c r="A266" s="7" t="s">
        <v>278</v>
      </c>
      <c r="B266" s="8"/>
    </row>
    <row r="267" spans="1:2">
      <c r="A267" s="7" t="s">
        <v>279</v>
      </c>
      <c r="B267" s="8"/>
    </row>
    <row r="268" spans="1:2">
      <c r="A268" s="7" t="s">
        <v>280</v>
      </c>
      <c r="B268" s="8"/>
    </row>
    <row r="269" spans="1:2">
      <c r="A269" s="7" t="s">
        <v>281</v>
      </c>
      <c r="B269" s="8"/>
    </row>
    <row r="270" spans="1:2">
      <c r="A270" s="18" t="s">
        <v>282</v>
      </c>
      <c r="B270" s="8"/>
    </row>
    <row r="271" spans="1:2">
      <c r="A271" s="7" t="s">
        <v>283</v>
      </c>
      <c r="B271" s="8"/>
    </row>
    <row r="272" spans="1:2">
      <c r="A272" s="7" t="s">
        <v>284</v>
      </c>
      <c r="B272" s="8"/>
    </row>
    <row r="273" spans="1:2">
      <c r="A273" s="7" t="s">
        <v>285</v>
      </c>
      <c r="B273" s="8"/>
    </row>
    <row r="274" spans="1:2">
      <c r="A274" s="7" t="s">
        <v>286</v>
      </c>
      <c r="B274" s="8"/>
    </row>
    <row r="275" spans="1:2">
      <c r="A275" s="7" t="s">
        <v>287</v>
      </c>
      <c r="B275" s="8"/>
    </row>
    <row r="276" spans="1:2">
      <c r="A276" s="7" t="s">
        <v>288</v>
      </c>
      <c r="B276" s="8"/>
    </row>
  </sheetData>
  <mergeCells count="1">
    <mergeCell ref="A1:B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H1:K32"/>
  <sheetViews>
    <sheetView showGridLines="0" showZeros="0" tabSelected="1" topLeftCell="H1" workbookViewId="0">
      <selection activeCell="R12" sqref="R12"/>
    </sheetView>
  </sheetViews>
  <sheetFormatPr defaultColWidth="9.1" defaultRowHeight="14.25"/>
  <cols>
    <col min="8" max="8" width="35" style="10" customWidth="1"/>
    <col min="9" max="9" width="18.9416666666667" style="10" customWidth="1"/>
    <col min="10" max="10" width="35" style="10" customWidth="1"/>
    <col min="11" max="11" width="18.9416666666667" style="10" customWidth="1"/>
    <col min="12" max="13" width="9.1" style="10"/>
  </cols>
  <sheetData>
    <row r="1" ht="22.5" spans="8:11">
      <c r="H1" s="3" t="s">
        <v>320</v>
      </c>
      <c r="I1" s="3"/>
      <c r="J1" s="3"/>
      <c r="K1" s="3"/>
    </row>
    <row r="2" spans="8:11">
      <c r="H2" s="5"/>
      <c r="I2" s="5"/>
      <c r="J2" s="5"/>
      <c r="K2" s="5"/>
    </row>
    <row r="3" spans="8:11">
      <c r="H3" s="5" t="s">
        <v>321</v>
      </c>
      <c r="I3" s="5"/>
      <c r="J3" s="5"/>
      <c r="K3" s="5"/>
    </row>
    <row r="4" spans="8:11">
      <c r="H4" s="11" t="s">
        <v>322</v>
      </c>
      <c r="I4" s="11" t="s">
        <v>3</v>
      </c>
      <c r="J4" s="11" t="s">
        <v>322</v>
      </c>
      <c r="K4" s="11" t="s">
        <v>3</v>
      </c>
    </row>
    <row r="5" spans="8:11">
      <c r="H5" s="12" t="s">
        <v>323</v>
      </c>
      <c r="I5" s="8">
        <f>6061226</f>
        <v>6061226</v>
      </c>
      <c r="J5" s="12" t="s">
        <v>292</v>
      </c>
      <c r="K5" s="8">
        <f>12180257</f>
        <v>12180257</v>
      </c>
    </row>
    <row r="6" spans="8:11">
      <c r="H6" s="12" t="s">
        <v>324</v>
      </c>
      <c r="I6" s="8">
        <f>I7</f>
        <v>350433</v>
      </c>
      <c r="J6" s="12" t="s">
        <v>325</v>
      </c>
      <c r="K6" s="8">
        <f>K7</f>
        <v>0</v>
      </c>
    </row>
    <row r="7" spans="8:11">
      <c r="H7" s="12" t="s">
        <v>326</v>
      </c>
      <c r="I7" s="8">
        <f>SUM(I8:I16)</f>
        <v>350433</v>
      </c>
      <c r="J7" s="12" t="s">
        <v>327</v>
      </c>
      <c r="K7" s="8">
        <f>SUM(K8:K16)</f>
        <v>0</v>
      </c>
    </row>
    <row r="8" spans="8:11">
      <c r="H8" s="12" t="s">
        <v>328</v>
      </c>
      <c r="I8" s="8">
        <f t="shared" ref="I8:I13" si="0">0</f>
        <v>0</v>
      </c>
      <c r="J8" s="12" t="s">
        <v>328</v>
      </c>
      <c r="K8" s="8">
        <f t="shared" ref="K8:K16" si="1">0</f>
        <v>0</v>
      </c>
    </row>
    <row r="9" spans="8:11">
      <c r="H9" s="12" t="s">
        <v>329</v>
      </c>
      <c r="I9" s="8">
        <f>1089</f>
        <v>1089</v>
      </c>
      <c r="J9" s="12" t="s">
        <v>329</v>
      </c>
      <c r="K9" s="8">
        <f t="shared" si="1"/>
        <v>0</v>
      </c>
    </row>
    <row r="10" spans="8:11">
      <c r="H10" s="12" t="s">
        <v>330</v>
      </c>
      <c r="I10" s="8">
        <f>12007</f>
        <v>12007</v>
      </c>
      <c r="J10" s="12" t="s">
        <v>330</v>
      </c>
      <c r="K10" s="8">
        <f t="shared" si="1"/>
        <v>0</v>
      </c>
    </row>
    <row r="11" spans="8:11">
      <c r="H11" s="12" t="s">
        <v>331</v>
      </c>
      <c r="I11" s="8">
        <f>3794</f>
        <v>3794</v>
      </c>
      <c r="J11" s="12" t="s">
        <v>331</v>
      </c>
      <c r="K11" s="8">
        <f t="shared" si="1"/>
        <v>0</v>
      </c>
    </row>
    <row r="12" spans="8:11">
      <c r="H12" s="12" t="s">
        <v>332</v>
      </c>
      <c r="I12" s="8">
        <f t="shared" si="0"/>
        <v>0</v>
      </c>
      <c r="J12" s="12" t="s">
        <v>332</v>
      </c>
      <c r="K12" s="8">
        <f t="shared" si="1"/>
        <v>0</v>
      </c>
    </row>
    <row r="13" spans="8:11">
      <c r="H13" s="12" t="s">
        <v>333</v>
      </c>
      <c r="I13" s="8">
        <f t="shared" si="0"/>
        <v>0</v>
      </c>
      <c r="J13" s="12" t="s">
        <v>333</v>
      </c>
      <c r="K13" s="8">
        <f t="shared" si="1"/>
        <v>0</v>
      </c>
    </row>
    <row r="14" spans="8:11">
      <c r="H14" s="12" t="s">
        <v>334</v>
      </c>
      <c r="I14" s="8">
        <f>260669</f>
        <v>260669</v>
      </c>
      <c r="J14" s="12" t="s">
        <v>334</v>
      </c>
      <c r="K14" s="8">
        <f t="shared" si="1"/>
        <v>0</v>
      </c>
    </row>
    <row r="15" spans="8:11">
      <c r="H15" s="12" t="s">
        <v>335</v>
      </c>
      <c r="I15" s="8">
        <f>0</f>
        <v>0</v>
      </c>
      <c r="J15" s="12" t="s">
        <v>335</v>
      </c>
      <c r="K15" s="8">
        <f t="shared" si="1"/>
        <v>0</v>
      </c>
    </row>
    <row r="16" spans="8:11">
      <c r="H16" s="12" t="s">
        <v>336</v>
      </c>
      <c r="I16" s="8">
        <f>72874</f>
        <v>72874</v>
      </c>
      <c r="J16" s="12" t="s">
        <v>337</v>
      </c>
      <c r="K16" s="8">
        <f t="shared" si="1"/>
        <v>0</v>
      </c>
    </row>
    <row r="17" spans="8:11">
      <c r="H17" s="12" t="s">
        <v>338</v>
      </c>
      <c r="I17" s="8">
        <v>0</v>
      </c>
      <c r="J17" s="12" t="s">
        <v>339</v>
      </c>
      <c r="K17" s="8">
        <v>891</v>
      </c>
    </row>
    <row r="18" spans="8:11">
      <c r="H18" s="12" t="s">
        <v>340</v>
      </c>
      <c r="I18" s="8">
        <v>0</v>
      </c>
      <c r="J18" s="12"/>
      <c r="K18" s="13"/>
    </row>
    <row r="19" spans="8:11">
      <c r="H19" s="12" t="s">
        <v>341</v>
      </c>
      <c r="I19" s="8">
        <v>400625</v>
      </c>
      <c r="J19" s="12"/>
      <c r="K19" s="13"/>
    </row>
    <row r="20" spans="8:11">
      <c r="H20" s="12" t="s">
        <v>342</v>
      </c>
      <c r="I20" s="8">
        <f>I21+I22</f>
        <v>33353</v>
      </c>
      <c r="J20" s="12" t="s">
        <v>343</v>
      </c>
      <c r="K20" s="8">
        <v>1673538</v>
      </c>
    </row>
    <row r="21" spans="8:11">
      <c r="H21" s="12" t="s">
        <v>344</v>
      </c>
      <c r="I21" s="8">
        <v>0</v>
      </c>
      <c r="J21" s="12"/>
      <c r="K21" s="14"/>
    </row>
    <row r="22" spans="8:11">
      <c r="H22" s="12" t="s">
        <v>345</v>
      </c>
      <c r="I22" s="8">
        <v>33353</v>
      </c>
      <c r="J22" s="12"/>
      <c r="K22" s="14"/>
    </row>
    <row r="23" spans="8:11">
      <c r="H23" s="12" t="s">
        <v>346</v>
      </c>
      <c r="I23" s="8">
        <f t="shared" ref="I23:I26" si="2">I24</f>
        <v>10655140</v>
      </c>
      <c r="J23" s="12" t="s">
        <v>347</v>
      </c>
      <c r="K23" s="8">
        <f>K24</f>
        <v>3052439</v>
      </c>
    </row>
    <row r="24" spans="8:11">
      <c r="H24" s="12" t="s">
        <v>348</v>
      </c>
      <c r="I24" s="8">
        <f t="shared" si="2"/>
        <v>10655140</v>
      </c>
      <c r="J24" s="12" t="s">
        <v>349</v>
      </c>
      <c r="K24" s="8">
        <v>3052439</v>
      </c>
    </row>
    <row r="25" spans="8:11">
      <c r="H25" s="12" t="s">
        <v>350</v>
      </c>
      <c r="I25" s="8">
        <v>10655140</v>
      </c>
      <c r="J25" s="12" t="s">
        <v>351</v>
      </c>
      <c r="K25" s="14"/>
    </row>
    <row r="26" spans="8:11">
      <c r="H26" s="12" t="s">
        <v>352</v>
      </c>
      <c r="I26" s="8">
        <f t="shared" si="2"/>
        <v>0</v>
      </c>
      <c r="J26" s="12" t="s">
        <v>353</v>
      </c>
      <c r="K26" s="8">
        <v>0</v>
      </c>
    </row>
    <row r="27" spans="8:11">
      <c r="H27" s="12" t="s">
        <v>354</v>
      </c>
      <c r="I27" s="8">
        <v>0</v>
      </c>
      <c r="J27" s="12"/>
      <c r="K27" s="13"/>
    </row>
    <row r="28" spans="8:11">
      <c r="H28" s="12" t="s">
        <v>355</v>
      </c>
      <c r="I28" s="8">
        <v>0</v>
      </c>
      <c r="J28" s="12" t="s">
        <v>356</v>
      </c>
      <c r="K28" s="8">
        <v>0</v>
      </c>
    </row>
    <row r="29" spans="8:11">
      <c r="H29" s="12" t="s">
        <v>357</v>
      </c>
      <c r="I29" s="8">
        <v>0</v>
      </c>
      <c r="J29" s="12" t="s">
        <v>358</v>
      </c>
      <c r="K29" s="8">
        <v>0</v>
      </c>
    </row>
    <row r="30" spans="8:11">
      <c r="H30" s="12"/>
      <c r="I30" s="13"/>
      <c r="J30" s="12" t="s">
        <v>359</v>
      </c>
      <c r="K30" s="8">
        <f>0</f>
        <v>0</v>
      </c>
    </row>
    <row r="31" spans="8:11">
      <c r="H31" s="12"/>
      <c r="I31" s="13"/>
      <c r="J31" s="12" t="s">
        <v>360</v>
      </c>
      <c r="K31" s="8">
        <f>I32-K5-K6-K17-K20-K23-K26-K28-K29-K30</f>
        <v>593652</v>
      </c>
    </row>
    <row r="32" spans="8:11">
      <c r="H32" s="11" t="s">
        <v>361</v>
      </c>
      <c r="I32" s="8">
        <f>SUM(I5,I6,I17:I20,I23,I26,I28,I29)</f>
        <v>17500777</v>
      </c>
      <c r="J32" s="11" t="s">
        <v>362</v>
      </c>
      <c r="K32" s="8">
        <f>SUM(K5,K6,K17,K20,K23,K26,K28:K31)</f>
        <v>17500777</v>
      </c>
    </row>
  </sheetData>
  <mergeCells count="3">
    <mergeCell ref="H1:K1"/>
    <mergeCell ref="H2:K2"/>
    <mergeCell ref="H3:K3"/>
  </mergeCells>
  <pageMargins left="0.295275590551181" right="0.295275590551181" top="0.393700787401575" bottom="0.393700787401575" header="0.393700787401575" footer="0.393700787401575"/>
  <pageSetup paperSize="12" firstPageNumber="0" pageOrder="overThenDown" orientation="portrait" useFirstPageNumber="1" horizontalDpi="600" verticalDpi="600"/>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showGridLines="0" showZeros="0" workbookViewId="0">
      <selection activeCell="B13" sqref="B13"/>
    </sheetView>
  </sheetViews>
  <sheetFormatPr defaultColWidth="9.1" defaultRowHeight="14.25" outlineLevelCol="7"/>
  <cols>
    <col min="1" max="3" width="40.1" style="1" customWidth="1"/>
    <col min="4" max="16384" width="9.1" style="2" customWidth="1"/>
  </cols>
  <sheetData>
    <row r="1" s="1" customFormat="1" ht="34.05" customHeight="1" spans="1:8">
      <c r="A1" s="3" t="s">
        <v>363</v>
      </c>
      <c r="B1" s="3"/>
      <c r="C1" s="3"/>
      <c r="D1" s="4"/>
      <c r="E1" s="4"/>
      <c r="F1" s="4"/>
      <c r="G1" s="4"/>
      <c r="H1" s="4"/>
    </row>
    <row r="2" s="1" customFormat="1" ht="16.95" customHeight="1" spans="1:8">
      <c r="A2" s="5" t="s">
        <v>1</v>
      </c>
      <c r="B2" s="5"/>
      <c r="C2" s="5"/>
      <c r="D2" s="4"/>
      <c r="E2" s="4"/>
      <c r="F2" s="4"/>
      <c r="G2" s="4"/>
      <c r="H2" s="4"/>
    </row>
    <row r="3" s="1" customFormat="1" ht="23.25" customHeight="1" spans="1:8">
      <c r="A3" s="6" t="s">
        <v>322</v>
      </c>
      <c r="B3" s="6" t="s">
        <v>364</v>
      </c>
      <c r="C3" s="6" t="s">
        <v>3</v>
      </c>
      <c r="D3" s="4"/>
      <c r="E3" s="4"/>
      <c r="F3" s="4"/>
      <c r="G3" s="4"/>
      <c r="H3" s="4"/>
    </row>
    <row r="4" s="1" customFormat="1" ht="24.75" customHeight="1" spans="1:8">
      <c r="A4" s="7" t="s">
        <v>365</v>
      </c>
      <c r="B4" s="8"/>
      <c r="C4" s="8">
        <v>24091856</v>
      </c>
      <c r="D4" s="4"/>
      <c r="E4" s="4"/>
      <c r="F4" s="4"/>
      <c r="G4" s="4"/>
      <c r="H4" s="4"/>
    </row>
    <row r="5" s="1" customFormat="1" ht="24.75" customHeight="1" spans="1:8">
      <c r="A5" s="7" t="s">
        <v>366</v>
      </c>
      <c r="B5" s="8">
        <v>35598756</v>
      </c>
      <c r="C5" s="8"/>
      <c r="D5" s="4"/>
      <c r="E5" s="4"/>
      <c r="F5" s="4"/>
      <c r="G5" s="4"/>
      <c r="H5" s="4"/>
    </row>
    <row r="6" s="1" customFormat="1" ht="24.75" customHeight="1" spans="1:8">
      <c r="A6" s="7" t="s">
        <v>367</v>
      </c>
      <c r="B6" s="8"/>
      <c r="C6" s="8">
        <v>10655140</v>
      </c>
      <c r="D6" s="4"/>
      <c r="E6" s="4"/>
      <c r="F6" s="4"/>
      <c r="G6" s="4"/>
      <c r="H6" s="4"/>
    </row>
    <row r="7" s="1" customFormat="1" ht="24.75" customHeight="1" spans="1:8">
      <c r="A7" s="7" t="s">
        <v>368</v>
      </c>
      <c r="B7" s="8"/>
      <c r="C7" s="8">
        <v>3052439</v>
      </c>
      <c r="D7" s="4"/>
      <c r="E7" s="4"/>
      <c r="F7" s="4"/>
      <c r="G7" s="4"/>
      <c r="H7" s="4"/>
    </row>
    <row r="8" s="1" customFormat="1" ht="24.75" customHeight="1" spans="1:8">
      <c r="A8" s="7" t="s">
        <v>369</v>
      </c>
      <c r="B8" s="8"/>
      <c r="C8" s="8">
        <v>33671801</v>
      </c>
      <c r="D8" s="4"/>
      <c r="E8" s="4"/>
      <c r="F8" s="4"/>
      <c r="G8" s="4"/>
      <c r="H8" s="4"/>
    </row>
    <row r="9" s="1" customFormat="1" ht="16.95" customHeight="1" spans="1:8">
      <c r="A9" s="4"/>
      <c r="B9" s="4"/>
      <c r="C9" s="4"/>
      <c r="D9" s="4"/>
      <c r="E9" s="4"/>
      <c r="F9" s="4"/>
      <c r="G9" s="4"/>
      <c r="H9" s="4"/>
    </row>
    <row r="10" spans="1:8">
      <c r="A10" s="4"/>
      <c r="B10" s="4"/>
      <c r="C10" s="4"/>
      <c r="D10" s="9"/>
      <c r="E10" s="9"/>
      <c r="F10" s="9"/>
      <c r="G10" s="9"/>
      <c r="H10" s="9"/>
    </row>
    <row r="11" spans="1:8">
      <c r="A11" s="4"/>
      <c r="B11" s="4"/>
      <c r="C11" s="4"/>
      <c r="D11" s="9"/>
      <c r="E11" s="9"/>
      <c r="F11" s="9"/>
      <c r="G11" s="9"/>
      <c r="H11" s="9"/>
    </row>
    <row r="12" spans="1:8">
      <c r="A12" s="4"/>
      <c r="B12" s="4"/>
      <c r="C12" s="4"/>
      <c r="D12" s="9"/>
      <c r="E12" s="9"/>
      <c r="F12" s="9"/>
      <c r="G12" s="9"/>
      <c r="H12" s="9"/>
    </row>
    <row r="13" spans="1:8">
      <c r="A13" s="4"/>
      <c r="B13" s="4"/>
      <c r="C13" s="4"/>
      <c r="D13" s="9"/>
      <c r="E13" s="9"/>
      <c r="F13" s="9"/>
      <c r="G13" s="9"/>
      <c r="H13" s="9"/>
    </row>
    <row r="14" spans="1:8">
      <c r="A14" s="4"/>
      <c r="B14" s="4"/>
      <c r="C14" s="4"/>
      <c r="D14" s="9"/>
      <c r="E14" s="9"/>
      <c r="F14" s="9"/>
      <c r="G14" s="9"/>
      <c r="H14" s="9"/>
    </row>
    <row r="15" spans="1:8">
      <c r="A15" s="4"/>
      <c r="B15" s="4"/>
      <c r="C15" s="4"/>
      <c r="D15" s="9"/>
      <c r="E15" s="9"/>
      <c r="F15" s="9"/>
      <c r="G15" s="9"/>
      <c r="H15" s="9"/>
    </row>
    <row r="16" spans="1:8">
      <c r="A16" s="4"/>
      <c r="B16" s="4"/>
      <c r="C16" s="4"/>
      <c r="D16" s="9"/>
      <c r="E16" s="9"/>
      <c r="F16" s="9"/>
      <c r="G16" s="9"/>
      <c r="H16" s="9"/>
    </row>
    <row r="17" spans="1:8">
      <c r="A17" s="4"/>
      <c r="B17" s="4"/>
      <c r="C17" s="4"/>
      <c r="D17" s="9"/>
      <c r="E17" s="9"/>
      <c r="F17" s="9"/>
      <c r="G17" s="9"/>
      <c r="H17" s="9"/>
    </row>
    <row r="18" spans="1:8">
      <c r="A18" s="4"/>
      <c r="B18" s="4"/>
      <c r="C18" s="4"/>
      <c r="D18" s="9"/>
      <c r="E18" s="9"/>
      <c r="F18" s="9"/>
      <c r="G18" s="9"/>
      <c r="H18" s="9"/>
    </row>
    <row r="19" spans="1:8">
      <c r="A19" s="4"/>
      <c r="B19" s="4"/>
      <c r="C19" s="4"/>
      <c r="D19" s="9"/>
      <c r="E19" s="9"/>
      <c r="F19" s="9"/>
      <c r="G19" s="9"/>
      <c r="H19" s="9"/>
    </row>
    <row r="20" spans="1:8">
      <c r="A20" s="4"/>
      <c r="B20" s="4"/>
      <c r="C20" s="4"/>
      <c r="D20" s="9"/>
      <c r="E20" s="9"/>
      <c r="F20" s="9"/>
      <c r="G20" s="9"/>
      <c r="H20" s="9"/>
    </row>
    <row r="21" spans="1:8">
      <c r="A21" s="4"/>
      <c r="B21" s="4"/>
      <c r="C21" s="4"/>
      <c r="D21" s="9"/>
      <c r="E21" s="9"/>
      <c r="F21" s="9"/>
      <c r="G21" s="9"/>
      <c r="H21" s="9"/>
    </row>
  </sheetData>
  <mergeCells count="2">
    <mergeCell ref="A1:C1"/>
    <mergeCell ref="A2:C2"/>
  </mergeCells>
  <pageMargins left="0.295275590551181" right="0.295275590551181" top="0.393700787401575" bottom="0.393700787401575" header="0.393700787401575" footer="0.393700787401575"/>
  <pageSetup paperSize="12" firstPageNumber="0" pageOrder="overThenDown" orientation="portrait" useFirstPageNumber="1" horizontalDpi="600" verticalDpi="600"/>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2021年度新疆维吾尔自治区政府性基金收入表</vt:lpstr>
      <vt:lpstr>2021年度新疆维吾尔自治区政府性基金支出表</vt:lpstr>
      <vt:lpstr>2021年本级政府性基金支出表</vt:lpstr>
      <vt:lpstr>2021年度新疆维吾尔自治区政府性基金转移支付表</vt:lpstr>
      <vt:lpstr>2021年度新疆维吾尔自治区政府专项债务限额和余额情况表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dc:creator>
  <cp:lastModifiedBy>王程阳</cp:lastModifiedBy>
  <dcterms:created xsi:type="dcterms:W3CDTF">2022-08-14T05:27:00Z</dcterms:created>
  <dcterms:modified xsi:type="dcterms:W3CDTF">2023-08-08T10:47:14Z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ICV">
    <vt:lpwstr>15E6B7DDBF3C4D50A75CE9ED777002F9</vt:lpwstr>
  </property>
</Properties>
</file>